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Invoice!$G$1:$G$19</definedName>
  </definedNames>
  <calcPr calcId="124519"/>
</workbook>
</file>

<file path=xl/calcChain.xml><?xml version="1.0" encoding="utf-8"?>
<calcChain xmlns="http://schemas.openxmlformats.org/spreadsheetml/2006/main">
  <c r="K14" i="1"/>
  <c r="K4"/>
  <c r="I13"/>
  <c r="K13" s="1"/>
  <c r="I11"/>
  <c r="K11" s="1"/>
  <c r="I9"/>
  <c r="K9" s="1"/>
  <c r="I7"/>
  <c r="K7" s="1"/>
  <c r="I12"/>
  <c r="K12" s="1"/>
  <c r="I10"/>
  <c r="K10" s="1"/>
  <c r="I8"/>
  <c r="K8" s="1"/>
  <c r="I6"/>
  <c r="K6" s="1"/>
  <c r="I5"/>
  <c r="K5" s="1"/>
</calcChain>
</file>

<file path=xl/sharedStrings.xml><?xml version="1.0" encoding="utf-8"?>
<sst xmlns="http://schemas.openxmlformats.org/spreadsheetml/2006/main" count="78" uniqueCount="44">
  <si>
    <t>Invoice
ATC LOGISTICS,,8984191006
GST :21CHVPB1842D2ZQ</t>
  </si>
  <si>
    <t>DATE</t>
  </si>
  <si>
    <t xml:space="preserve">PRODUCT </t>
  </si>
  <si>
    <t>CASE</t>
  </si>
  <si>
    <t>RATE</t>
  </si>
  <si>
    <t>AMOUNT</t>
  </si>
  <si>
    <t>05/2/2025</t>
  </si>
  <si>
    <t>622</t>
  </si>
  <si>
    <t>LAXMAN REKHA</t>
  </si>
  <si>
    <t>HIC SCRUBBER</t>
  </si>
  <si>
    <t>11/2/2025</t>
  </si>
  <si>
    <t>211</t>
  </si>
  <si>
    <t>RAT PAD</t>
  </si>
  <si>
    <t>20/2/2025</t>
  </si>
  <si>
    <t>212</t>
  </si>
  <si>
    <t>27/2/2025</t>
  </si>
  <si>
    <t>651</t>
  </si>
  <si>
    <t>28/2/2025</t>
  </si>
  <si>
    <t>655</t>
  </si>
  <si>
    <t>218</t>
  </si>
  <si>
    <t>GST to be paid by Consignor under Reverse Charge Mechanism (RCM) as per GST</t>
  </si>
  <si>
    <t>Declaration � Kindly verify and confirm before 03/20/2025 00:00:00</t>
  </si>
  <si>
    <t>Thanking you for your business.
ATC LOGISTICS</t>
  </si>
  <si>
    <t>DO/0450</t>
  </si>
  <si>
    <t>DO/0520</t>
  </si>
  <si>
    <t>RAYAGADA</t>
  </si>
  <si>
    <t>BALASORE</t>
  </si>
  <si>
    <t>ROURKELA</t>
  </si>
  <si>
    <t>JHARSUGUDA</t>
  </si>
  <si>
    <t>SUNDERGARH</t>
  </si>
  <si>
    <t>CTC</t>
  </si>
  <si>
    <t>SL</t>
  </si>
  <si>
    <t>LR NO</t>
  </si>
  <si>
    <t>INV NO</t>
  </si>
  <si>
    <t>FROM</t>
  </si>
  <si>
    <t>TO</t>
  </si>
  <si>
    <t>(RUPEES THREE THOUSAND FIVE HUNDRED FIVE ONLY)</t>
  </si>
  <si>
    <t>LR CH.</t>
  </si>
  <si>
    <t>Bill Date:28/02/2025
Bill NO : 4861
TotalAmount:3505.00</t>
  </si>
  <si>
    <t xml:space="preserve">TO, 
AMAR ENTERPRISES
Address:C/o Susanti Rout Ward no. 19 Ground floor Samanta Sahi  cuttack 753001 odisha,9937006936
GST No:21ALUPK0101F1ZQ
</t>
  </si>
  <si>
    <t>CH/07245</t>
  </si>
  <si>
    <t>CH/07566</t>
  </si>
  <si>
    <t>CH/07583</t>
  </si>
  <si>
    <t>CH/07608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</si>
</sst>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6</xdr:col>
      <xdr:colOff>800100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76200"/>
          <a:ext cx="39338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ANGUL</v>
          </cell>
          <cell r="D4">
            <v>45</v>
          </cell>
          <cell r="E4">
            <v>45</v>
          </cell>
          <cell r="F4">
            <v>45</v>
          </cell>
          <cell r="G4">
            <v>45</v>
          </cell>
          <cell r="H4">
            <v>45</v>
          </cell>
        </row>
        <row r="5">
          <cell r="C5" t="str">
            <v>BARIPADA</v>
          </cell>
          <cell r="D5">
            <v>45</v>
          </cell>
          <cell r="E5">
            <v>45</v>
          </cell>
          <cell r="F5">
            <v>45</v>
          </cell>
          <cell r="G5">
            <v>45</v>
          </cell>
          <cell r="H5">
            <v>45</v>
          </cell>
        </row>
        <row r="6">
          <cell r="C6" t="str">
            <v>BARBIL</v>
          </cell>
          <cell r="D6">
            <v>55</v>
          </cell>
          <cell r="E6">
            <v>55</v>
          </cell>
          <cell r="F6">
            <v>55</v>
          </cell>
          <cell r="G6">
            <v>55</v>
          </cell>
          <cell r="H6">
            <v>55</v>
          </cell>
        </row>
        <row r="7">
          <cell r="C7" t="str">
            <v>BARGARH</v>
          </cell>
          <cell r="D7">
            <v>45</v>
          </cell>
          <cell r="E7">
            <v>45</v>
          </cell>
          <cell r="F7">
            <v>45</v>
          </cell>
          <cell r="G7">
            <v>45</v>
          </cell>
          <cell r="H7">
            <v>45</v>
          </cell>
        </row>
        <row r="8">
          <cell r="C8" t="str">
            <v>KHARIAR ROAD</v>
          </cell>
          <cell r="D8">
            <v>65</v>
          </cell>
          <cell r="E8">
            <v>65</v>
          </cell>
          <cell r="F8">
            <v>65</v>
          </cell>
          <cell r="G8">
            <v>65</v>
          </cell>
          <cell r="H8">
            <v>65</v>
          </cell>
        </row>
        <row r="9">
          <cell r="C9" t="str">
            <v>JEYPORE</v>
          </cell>
          <cell r="D9">
            <v>65</v>
          </cell>
          <cell r="E9">
            <v>65</v>
          </cell>
          <cell r="F9">
            <v>65</v>
          </cell>
          <cell r="G9">
            <v>65</v>
          </cell>
          <cell r="H9">
            <v>65</v>
          </cell>
        </row>
        <row r="10">
          <cell r="C10" t="str">
            <v>JHARSUGUDA</v>
          </cell>
          <cell r="D10">
            <v>45</v>
          </cell>
          <cell r="E10">
            <v>45</v>
          </cell>
          <cell r="F10">
            <v>45</v>
          </cell>
          <cell r="G10">
            <v>45</v>
          </cell>
          <cell r="H10">
            <v>45</v>
          </cell>
        </row>
        <row r="11">
          <cell r="C11" t="str">
            <v>KANTABANJI</v>
          </cell>
          <cell r="D11">
            <v>55</v>
          </cell>
          <cell r="E11">
            <v>55</v>
          </cell>
          <cell r="F11">
            <v>55</v>
          </cell>
          <cell r="G11">
            <v>55</v>
          </cell>
          <cell r="H11">
            <v>55</v>
          </cell>
        </row>
        <row r="12">
          <cell r="C12" t="str">
            <v>ROURKELA</v>
          </cell>
          <cell r="D12">
            <v>45</v>
          </cell>
          <cell r="E12">
            <v>45</v>
          </cell>
          <cell r="F12">
            <v>45</v>
          </cell>
          <cell r="G12">
            <v>45</v>
          </cell>
          <cell r="H12">
            <v>45</v>
          </cell>
        </row>
        <row r="13">
          <cell r="C13" t="str">
            <v>RAYAGADA</v>
          </cell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</row>
        <row r="14">
          <cell r="C14" t="str">
            <v>SUNDERGARH</v>
          </cell>
          <cell r="D14">
            <v>55</v>
          </cell>
          <cell r="E14">
            <v>55</v>
          </cell>
          <cell r="F14">
            <v>55</v>
          </cell>
          <cell r="G14">
            <v>55</v>
          </cell>
          <cell r="H14">
            <v>55</v>
          </cell>
        </row>
        <row r="15">
          <cell r="C15" t="str">
            <v>SAMBALPUR</v>
          </cell>
          <cell r="D15">
            <v>45</v>
          </cell>
          <cell r="E15">
            <v>45</v>
          </cell>
          <cell r="F15">
            <v>45</v>
          </cell>
          <cell r="G15">
            <v>45</v>
          </cell>
          <cell r="H15">
            <v>45</v>
          </cell>
        </row>
        <row r="16">
          <cell r="C16" t="str">
            <v>BALASORE</v>
          </cell>
          <cell r="D16">
            <v>48</v>
          </cell>
          <cell r="E16">
            <v>48</v>
          </cell>
          <cell r="F16">
            <v>48</v>
          </cell>
          <cell r="G16">
            <v>48</v>
          </cell>
          <cell r="H16">
            <v>48</v>
          </cell>
        </row>
        <row r="17">
          <cell r="C17" t="str">
            <v>RAJ KHARIAR</v>
          </cell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</row>
        <row r="18">
          <cell r="C18" t="str">
            <v>BHADRAK</v>
          </cell>
          <cell r="G18">
            <v>45</v>
          </cell>
          <cell r="H18">
            <v>50</v>
          </cell>
        </row>
        <row r="19">
          <cell r="C19" t="str">
            <v>DHANUPALI</v>
          </cell>
          <cell r="G19">
            <v>55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R7" sqref="R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7.5703125" style="1" bestFit="1" customWidth="1"/>
    <col min="5" max="5" width="6.42578125" style="1" bestFit="1" customWidth="1"/>
    <col min="6" max="6" width="13.28515625" style="1" bestFit="1" customWidth="1"/>
    <col min="7" max="7" width="15.140625" style="1" bestFit="1" customWidth="1"/>
    <col min="8" max="8" width="5.42578125" style="1" bestFit="1" customWidth="1"/>
    <col min="9" max="9" width="6.7109375" style="1" customWidth="1"/>
    <col min="10" max="10" width="7.85546875" style="1" customWidth="1"/>
    <col min="11" max="11" width="10" style="1" customWidth="1"/>
    <col min="12" max="16384" width="9.140625" style="1"/>
  </cols>
  <sheetData>
    <row r="1" spans="1:11" ht="90" customHeight="1">
      <c r="A1" s="10"/>
      <c r="B1" s="10"/>
      <c r="C1" s="10"/>
      <c r="D1" s="10"/>
      <c r="E1" s="10"/>
      <c r="F1" s="10"/>
      <c r="G1" s="10"/>
      <c r="H1" s="12" t="s">
        <v>0</v>
      </c>
      <c r="I1" s="13"/>
      <c r="J1" s="13"/>
      <c r="K1" s="14"/>
    </row>
    <row r="2" spans="1:11" ht="81.75" customHeight="1">
      <c r="A2" s="10" t="s">
        <v>39</v>
      </c>
      <c r="B2" s="10"/>
      <c r="C2" s="10"/>
      <c r="D2" s="10"/>
      <c r="E2" s="10"/>
      <c r="F2" s="10"/>
      <c r="G2" s="10"/>
      <c r="H2" s="12" t="s">
        <v>38</v>
      </c>
      <c r="I2" s="13"/>
      <c r="J2" s="13"/>
      <c r="K2" s="14"/>
    </row>
    <row r="3" spans="1:11" s="7" customFormat="1">
      <c r="A3" s="8" t="s">
        <v>31</v>
      </c>
      <c r="B3" s="8" t="s">
        <v>1</v>
      </c>
      <c r="C3" s="8" t="s">
        <v>32</v>
      </c>
      <c r="D3" s="8" t="s">
        <v>33</v>
      </c>
      <c r="E3" s="8" t="s">
        <v>34</v>
      </c>
      <c r="F3" s="8" t="s">
        <v>35</v>
      </c>
      <c r="G3" s="8" t="s">
        <v>2</v>
      </c>
      <c r="H3" s="8" t="s">
        <v>3</v>
      </c>
      <c r="I3" s="8" t="s">
        <v>4</v>
      </c>
      <c r="J3" s="8" t="s">
        <v>37</v>
      </c>
      <c r="K3" s="8" t="s">
        <v>5</v>
      </c>
    </row>
    <row r="4" spans="1:11" ht="15" customHeight="1">
      <c r="A4" s="2">
        <v>1</v>
      </c>
      <c r="B4" s="2" t="s">
        <v>6</v>
      </c>
      <c r="C4" s="2" t="s">
        <v>23</v>
      </c>
      <c r="D4" s="2" t="s">
        <v>7</v>
      </c>
      <c r="E4" s="6" t="s">
        <v>30</v>
      </c>
      <c r="F4" s="2" t="s">
        <v>25</v>
      </c>
      <c r="G4" s="2" t="s">
        <v>8</v>
      </c>
      <c r="H4" s="2">
        <v>17</v>
      </c>
      <c r="I4" s="3">
        <v>90</v>
      </c>
      <c r="J4" s="3"/>
      <c r="K4" s="3">
        <f>H4*I4+J4</f>
        <v>1530</v>
      </c>
    </row>
    <row r="5" spans="1:11" ht="15" customHeight="1">
      <c r="A5" s="2"/>
      <c r="B5" s="2" t="s">
        <v>6</v>
      </c>
      <c r="C5" s="2" t="s">
        <v>23</v>
      </c>
      <c r="D5" s="2" t="s">
        <v>7</v>
      </c>
      <c r="E5" s="6" t="s">
        <v>30</v>
      </c>
      <c r="F5" s="2" t="s">
        <v>25</v>
      </c>
      <c r="G5" s="2" t="s">
        <v>9</v>
      </c>
      <c r="H5" s="2">
        <v>1</v>
      </c>
      <c r="I5" s="3">
        <f>VLOOKUP(F5,'[1]AMAR ENTERPRISES'!$C$4:$G$19,5,FALSE)</f>
        <v>65</v>
      </c>
      <c r="J5" s="3">
        <v>40</v>
      </c>
      <c r="K5" s="3">
        <f t="shared" ref="K5:K13" si="0">H5*I5+J5</f>
        <v>105</v>
      </c>
    </row>
    <row r="6" spans="1:11" ht="15" customHeight="1">
      <c r="A6" s="2">
        <v>2</v>
      </c>
      <c r="B6" s="2" t="s">
        <v>10</v>
      </c>
      <c r="C6" s="2" t="s">
        <v>40</v>
      </c>
      <c r="D6" s="2" t="s">
        <v>11</v>
      </c>
      <c r="E6" s="6" t="s">
        <v>30</v>
      </c>
      <c r="F6" s="2" t="s">
        <v>26</v>
      </c>
      <c r="G6" s="2" t="s">
        <v>9</v>
      </c>
      <c r="H6" s="2">
        <v>8</v>
      </c>
      <c r="I6" s="3">
        <f>VLOOKUP(F6,'[1]AMAR ENTERPRISES'!$C$4:$G$19,5,FALSE)</f>
        <v>48</v>
      </c>
      <c r="J6" s="3"/>
      <c r="K6" s="3">
        <f t="shared" si="0"/>
        <v>384</v>
      </c>
    </row>
    <row r="7" spans="1:11" ht="15" customHeight="1">
      <c r="A7" s="2"/>
      <c r="B7" s="2" t="s">
        <v>10</v>
      </c>
      <c r="C7" s="2" t="s">
        <v>40</v>
      </c>
      <c r="D7" s="2" t="s">
        <v>11</v>
      </c>
      <c r="E7" s="6" t="s">
        <v>30</v>
      </c>
      <c r="F7" s="2" t="s">
        <v>26</v>
      </c>
      <c r="G7" s="2" t="s">
        <v>12</v>
      </c>
      <c r="H7" s="2">
        <v>2</v>
      </c>
      <c r="I7" s="3">
        <f>VLOOKUP(F7,'[1]AMAR ENTERPRISES'!$C$4:$H$18,6,FALSE)</f>
        <v>48</v>
      </c>
      <c r="J7" s="3">
        <v>40</v>
      </c>
      <c r="K7" s="3">
        <f t="shared" si="0"/>
        <v>136</v>
      </c>
    </row>
    <row r="8" spans="1:11" ht="15" customHeight="1">
      <c r="A8" s="2">
        <v>3</v>
      </c>
      <c r="B8" s="2" t="s">
        <v>13</v>
      </c>
      <c r="C8" s="2" t="s">
        <v>24</v>
      </c>
      <c r="D8" s="2" t="s">
        <v>14</v>
      </c>
      <c r="E8" s="6" t="s">
        <v>30</v>
      </c>
      <c r="F8" s="2" t="s">
        <v>27</v>
      </c>
      <c r="G8" s="2" t="s">
        <v>9</v>
      </c>
      <c r="H8" s="2">
        <v>2</v>
      </c>
      <c r="I8" s="3">
        <f>VLOOKUP(F8,'[1]AMAR ENTERPRISES'!$C$4:$G$19,5,FALSE)</f>
        <v>45</v>
      </c>
      <c r="J8" s="3">
        <v>40</v>
      </c>
      <c r="K8" s="3">
        <f t="shared" si="0"/>
        <v>130</v>
      </c>
    </row>
    <row r="9" spans="1:11" ht="15" customHeight="1">
      <c r="A9" s="2">
        <v>4</v>
      </c>
      <c r="B9" s="2" t="s">
        <v>15</v>
      </c>
      <c r="C9" s="2" t="s">
        <v>41</v>
      </c>
      <c r="D9" s="2" t="s">
        <v>16</v>
      </c>
      <c r="E9" s="6" t="s">
        <v>30</v>
      </c>
      <c r="F9" s="2" t="s">
        <v>28</v>
      </c>
      <c r="G9" s="2" t="s">
        <v>12</v>
      </c>
      <c r="H9" s="2">
        <v>11</v>
      </c>
      <c r="I9" s="3">
        <f>VLOOKUP(F9,'[1]AMAR ENTERPRISES'!$C$4:$H$18,6,FALSE)</f>
        <v>45</v>
      </c>
      <c r="J9" s="3"/>
      <c r="K9" s="3">
        <f t="shared" si="0"/>
        <v>495</v>
      </c>
    </row>
    <row r="10" spans="1:11" ht="15" customHeight="1">
      <c r="A10" s="2"/>
      <c r="B10" s="2" t="s">
        <v>15</v>
      </c>
      <c r="C10" s="2" t="s">
        <v>41</v>
      </c>
      <c r="D10" s="2" t="s">
        <v>16</v>
      </c>
      <c r="E10" s="6" t="s">
        <v>30</v>
      </c>
      <c r="F10" s="2" t="s">
        <v>28</v>
      </c>
      <c r="G10" s="2" t="s">
        <v>9</v>
      </c>
      <c r="H10" s="2">
        <v>2</v>
      </c>
      <c r="I10" s="3">
        <f>VLOOKUP(F10,'[1]AMAR ENTERPRISES'!$C$4:$G$19,5,FALSE)</f>
        <v>45</v>
      </c>
      <c r="J10" s="3">
        <v>40</v>
      </c>
      <c r="K10" s="3">
        <f t="shared" si="0"/>
        <v>130</v>
      </c>
    </row>
    <row r="11" spans="1:11" ht="15" customHeight="1">
      <c r="A11" s="2">
        <v>5</v>
      </c>
      <c r="B11" s="2" t="s">
        <v>17</v>
      </c>
      <c r="C11" s="2" t="s">
        <v>42</v>
      </c>
      <c r="D11" s="2" t="s">
        <v>18</v>
      </c>
      <c r="E11" s="6" t="s">
        <v>30</v>
      </c>
      <c r="F11" s="2" t="s">
        <v>26</v>
      </c>
      <c r="G11" s="2" t="s">
        <v>12</v>
      </c>
      <c r="H11" s="2">
        <v>5</v>
      </c>
      <c r="I11" s="3">
        <f>VLOOKUP(F11,'[1]AMAR ENTERPRISES'!$C$4:$H$18,6,FALSE)</f>
        <v>48</v>
      </c>
      <c r="J11" s="3">
        <v>40</v>
      </c>
      <c r="K11" s="3">
        <f t="shared" si="0"/>
        <v>280</v>
      </c>
    </row>
    <row r="12" spans="1:11" ht="15" customHeight="1">
      <c r="A12" s="2">
        <v>6</v>
      </c>
      <c r="B12" s="2" t="s">
        <v>17</v>
      </c>
      <c r="C12" s="2" t="s">
        <v>43</v>
      </c>
      <c r="D12" s="2" t="s">
        <v>19</v>
      </c>
      <c r="E12" s="6" t="s">
        <v>30</v>
      </c>
      <c r="F12" s="2" t="s">
        <v>29</v>
      </c>
      <c r="G12" s="2" t="s">
        <v>9</v>
      </c>
      <c r="H12" s="2">
        <v>4</v>
      </c>
      <c r="I12" s="3">
        <f>VLOOKUP(F12,'[1]AMAR ENTERPRISES'!$C$4:$G$19,5,FALSE)</f>
        <v>55</v>
      </c>
      <c r="J12" s="3"/>
      <c r="K12" s="3">
        <f t="shared" si="0"/>
        <v>220</v>
      </c>
    </row>
    <row r="13" spans="1:11" ht="15" customHeight="1">
      <c r="A13" s="2"/>
      <c r="B13" s="2" t="s">
        <v>17</v>
      </c>
      <c r="C13" s="2" t="s">
        <v>43</v>
      </c>
      <c r="D13" s="2" t="s">
        <v>19</v>
      </c>
      <c r="E13" s="6" t="s">
        <v>30</v>
      </c>
      <c r="F13" s="2" t="s">
        <v>29</v>
      </c>
      <c r="G13" s="2" t="s">
        <v>12</v>
      </c>
      <c r="H13" s="2">
        <v>1</v>
      </c>
      <c r="I13" s="3">
        <f>VLOOKUP(F13,'[1]AMAR ENTERPRISES'!$C$4:$H$18,6,FALSE)</f>
        <v>55</v>
      </c>
      <c r="J13" s="3">
        <v>40</v>
      </c>
      <c r="K13" s="3">
        <f t="shared" si="0"/>
        <v>95</v>
      </c>
    </row>
    <row r="14" spans="1:11">
      <c r="A14" s="15" t="s">
        <v>36</v>
      </c>
      <c r="B14" s="16"/>
      <c r="C14" s="16"/>
      <c r="D14" s="16"/>
      <c r="E14" s="16"/>
      <c r="F14" s="16"/>
      <c r="G14" s="16"/>
      <c r="H14" s="16"/>
      <c r="I14" s="16"/>
      <c r="J14" s="17"/>
      <c r="K14" s="9">
        <f>SUM(K4:K13)</f>
        <v>3505</v>
      </c>
    </row>
    <row r="15" spans="1:11" s="5" customFormat="1">
      <c r="A15" s="10" t="s">
        <v>20</v>
      </c>
      <c r="B15" s="11"/>
      <c r="C15" s="11"/>
      <c r="D15" s="11"/>
      <c r="E15" s="11"/>
      <c r="F15" s="11"/>
      <c r="G15" s="11"/>
      <c r="H15" s="11"/>
      <c r="I15" s="11"/>
      <c r="J15" s="11"/>
      <c r="K15" s="4"/>
    </row>
    <row r="16" spans="1:11" s="5" customFormat="1">
      <c r="A16" s="10" t="s">
        <v>21</v>
      </c>
      <c r="B16" s="11"/>
      <c r="C16" s="11"/>
      <c r="D16" s="11"/>
      <c r="E16" s="11"/>
      <c r="F16" s="11"/>
      <c r="G16" s="11"/>
      <c r="H16" s="11"/>
      <c r="I16" s="11"/>
      <c r="J16" s="11"/>
      <c r="K16" s="4"/>
    </row>
    <row r="17" spans="1:11" s="5" customFormat="1" ht="30" customHeight="1">
      <c r="A17" s="11" t="s">
        <v>22</v>
      </c>
      <c r="B17" s="11"/>
      <c r="C17" s="11"/>
      <c r="D17" s="11"/>
      <c r="E17" s="11"/>
      <c r="F17" s="11"/>
      <c r="G17" s="11"/>
      <c r="H17" s="11"/>
      <c r="I17" s="11"/>
      <c r="J17" s="11"/>
      <c r="K17" s="4"/>
    </row>
    <row r="18" spans="1:11" s="5" customFormat="1"/>
    <row r="19" spans="1:11" s="5" customFormat="1"/>
  </sheetData>
  <mergeCells count="8">
    <mergeCell ref="A15:J15"/>
    <mergeCell ref="A16:J16"/>
    <mergeCell ref="A17:J17"/>
    <mergeCell ref="H1:K1"/>
    <mergeCell ref="H2:K2"/>
    <mergeCell ref="A14:J14"/>
    <mergeCell ref="A1:G1"/>
    <mergeCell ref="A2:G2"/>
  </mergeCells>
  <conditionalFormatting sqref="C1:C1048576">
    <cfRule type="duplicateValues" dxfId="1" priority="2"/>
  </conditionalFormatting>
  <conditionalFormatting sqref="C3">
    <cfRule type="duplicateValues" dxfId="0" priority="1"/>
  </conditionalFormatting>
  <pageMargins left="0.41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2025-03-07T11:22:44Z</cp:lastPrinted>
  <dcterms:created xsi:type="dcterms:W3CDTF">2025-03-05T06:19:54Z</dcterms:created>
  <dcterms:modified xsi:type="dcterms:W3CDTF">2025-03-07T11:22:46Z</dcterms:modified>
</cp:coreProperties>
</file>