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10"/>
  <c r="H5"/>
  <c r="J5" s="1"/>
  <c r="H6"/>
  <c r="J6" s="1"/>
  <c r="H7"/>
  <c r="J7" s="1"/>
  <c r="H8"/>
  <c r="J8" s="1"/>
  <c r="H9"/>
  <c r="J9" s="1"/>
  <c r="H4"/>
  <c r="J4" s="1"/>
  <c r="J11" l="1"/>
</calcChain>
</file>

<file path=xl/sharedStrings.xml><?xml version="1.0" encoding="utf-8"?>
<sst xmlns="http://schemas.openxmlformats.org/spreadsheetml/2006/main" count="51" uniqueCount="43">
  <si>
    <t>INVOICE
PRAGATI LOGISTICS,SAMANTA SAHI KHUNTIA LANE,8984191006
GST No:21AGHPB9356M1Z9</t>
  </si>
  <si>
    <t>05/9/2024</t>
  </si>
  <si>
    <t>6149</t>
  </si>
  <si>
    <t>12/9/2024</t>
  </si>
  <si>
    <t>6162</t>
  </si>
  <si>
    <t>21/9/2024</t>
  </si>
  <si>
    <t>6171</t>
  </si>
  <si>
    <t>24/9/2024</t>
  </si>
  <si>
    <t>6173</t>
  </si>
  <si>
    <t>04/9/2024</t>
  </si>
  <si>
    <t>6138</t>
  </si>
  <si>
    <t>6142</t>
  </si>
  <si>
    <t>4357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</si>
  <si>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</si>
  <si>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</si>
  <si>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</si>
  <si>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</si>
  <si>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</si>
  <si>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</si>
  <si>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</si>
  <si>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</si>
  <si>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</si>
  <si>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</si>
  <si>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</si>
  <si>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NAYAGARH</t>
  </si>
  <si>
    <t>TIRTOL</t>
  </si>
  <si>
    <t>PAPADAHANDI</t>
  </si>
  <si>
    <t>PADMAPUR</t>
  </si>
  <si>
    <t>RAHAMA</t>
  </si>
  <si>
    <t>KHURDA</t>
  </si>
  <si>
    <t>LOISINGHA</t>
  </si>
  <si>
    <t>JA/13101</t>
  </si>
  <si>
    <t>DO/11788</t>
  </si>
  <si>
    <t>JA/14515</t>
  </si>
  <si>
    <t>JA/14835</t>
  </si>
  <si>
    <t>DO/11175</t>
  </si>
  <si>
    <t>DO/11174</t>
  </si>
  <si>
    <t>JA/13266</t>
  </si>
  <si>
    <t>CTC</t>
  </si>
  <si>
    <t xml:space="preserve">Bill Date:30/09/2024
Bill NO : 22095
Total Amount:3743.00
</t>
  </si>
  <si>
    <t xml:space="preserve"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
</t>
  </si>
  <si>
    <t>(RUPEES THREE THOUSAND SEVEN HUNDRED FOURTY THREE)</t>
  </si>
  <si>
    <t>Kindly, verify &amp; confirm within 7 days, else GST will be filed by 20th OCT.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</si>
</sst>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85726</xdr:rowOff>
    </xdr:from>
    <xdr:to>
      <xdr:col>6</xdr:col>
      <xdr:colOff>390525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85726"/>
          <a:ext cx="4257675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R2" sqref="R2"/>
    </sheetView>
  </sheetViews>
  <sheetFormatPr defaultRowHeight="15"/>
  <cols>
    <col min="1" max="1" width="3.5703125" style="1" customWidth="1"/>
    <col min="2" max="2" width="11.140625" style="1" customWidth="1"/>
    <col min="3" max="3" width="10.5703125" style="1" customWidth="1"/>
    <col min="4" max="4" width="7.42578125" style="1" customWidth="1"/>
    <col min="5" max="5" width="16" style="1" customWidth="1"/>
    <col min="6" max="6" width="9.42578125" style="1" customWidth="1"/>
    <col min="7" max="7" width="6.7109375" style="1" customWidth="1"/>
    <col min="8" max="8" width="7.710937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80.25" customHeight="1">
      <c r="A2" s="16" t="s">
        <v>40</v>
      </c>
      <c r="B2" s="17"/>
      <c r="C2" s="17"/>
      <c r="D2" s="17"/>
      <c r="E2" s="17"/>
      <c r="F2" s="17"/>
      <c r="G2" s="18"/>
      <c r="H2" s="20" t="s">
        <v>39</v>
      </c>
      <c r="I2" s="20"/>
      <c r="J2" s="20"/>
    </row>
    <row r="3" spans="1:10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8" t="s">
        <v>21</v>
      </c>
      <c r="I3" s="8" t="s">
        <v>22</v>
      </c>
      <c r="J3" s="8" t="s">
        <v>23</v>
      </c>
    </row>
    <row r="4" spans="1:10">
      <c r="A4" s="21">
        <v>1</v>
      </c>
      <c r="B4" s="4" t="s">
        <v>9</v>
      </c>
      <c r="C4" s="4" t="s">
        <v>35</v>
      </c>
      <c r="D4" s="9" t="s">
        <v>38</v>
      </c>
      <c r="E4" s="4" t="s">
        <v>28</v>
      </c>
      <c r="F4" s="4" t="s">
        <v>10</v>
      </c>
      <c r="G4" s="4">
        <v>13</v>
      </c>
      <c r="H4" s="6">
        <f>VLOOKUP(E4,'[1]ANCHOR HEALTH &amp; BEAUTY CARE'!$C$4:$D$243,2,FALSE)</f>
        <v>37.5</v>
      </c>
      <c r="I4" s="6">
        <v>20</v>
      </c>
      <c r="J4" s="6">
        <f>G4*H4+I4</f>
        <v>507.5</v>
      </c>
    </row>
    <row r="5" spans="1:10">
      <c r="A5" s="21">
        <v>2</v>
      </c>
      <c r="B5" s="4" t="s">
        <v>9</v>
      </c>
      <c r="C5" s="4" t="s">
        <v>36</v>
      </c>
      <c r="D5" s="9" t="s">
        <v>38</v>
      </c>
      <c r="E5" s="4" t="s">
        <v>29</v>
      </c>
      <c r="F5" s="4" t="s">
        <v>11</v>
      </c>
      <c r="G5" s="4">
        <v>10</v>
      </c>
      <c r="H5" s="6">
        <f>VLOOKUP(E5,'[1]ANCHOR HEALTH &amp; BEAUTY CARE'!$C$4:$D$243,2,FALSE)</f>
        <v>37.5</v>
      </c>
      <c r="I5" s="6">
        <v>20</v>
      </c>
      <c r="J5" s="6">
        <f t="shared" ref="J5:J9" si="0">G5*H5+I5</f>
        <v>395</v>
      </c>
    </row>
    <row r="6" spans="1:10">
      <c r="A6" s="21">
        <v>3</v>
      </c>
      <c r="B6" s="4" t="s">
        <v>1</v>
      </c>
      <c r="C6" s="9" t="s">
        <v>31</v>
      </c>
      <c r="D6" s="9" t="s">
        <v>38</v>
      </c>
      <c r="E6" s="4" t="s">
        <v>24</v>
      </c>
      <c r="F6" s="4" t="s">
        <v>2</v>
      </c>
      <c r="G6" s="4">
        <v>6</v>
      </c>
      <c r="H6" s="6">
        <f>VLOOKUP(E6,'[1]ANCHOR HEALTH &amp; BEAUTY CARE'!$C$4:$D$243,2,FALSE)</f>
        <v>40</v>
      </c>
      <c r="I6" s="6">
        <v>20</v>
      </c>
      <c r="J6" s="6">
        <f t="shared" si="0"/>
        <v>260</v>
      </c>
    </row>
    <row r="7" spans="1:10">
      <c r="A7" s="21">
        <v>4</v>
      </c>
      <c r="B7" s="4" t="s">
        <v>1</v>
      </c>
      <c r="C7" s="4" t="s">
        <v>37</v>
      </c>
      <c r="D7" s="9" t="s">
        <v>38</v>
      </c>
      <c r="E7" s="4" t="s">
        <v>30</v>
      </c>
      <c r="F7" s="4" t="s">
        <v>12</v>
      </c>
      <c r="G7" s="4">
        <v>6</v>
      </c>
      <c r="H7" s="6">
        <f>VLOOKUP(E7,'[1]ANCHOR HEALTH &amp; BEAUTY CARE'!$C$4:$D$243,2,FALSE)</f>
        <v>70</v>
      </c>
      <c r="I7" s="6">
        <v>20</v>
      </c>
      <c r="J7" s="6">
        <f t="shared" si="0"/>
        <v>440</v>
      </c>
    </row>
    <row r="8" spans="1:10">
      <c r="A8" s="21">
        <v>5</v>
      </c>
      <c r="B8" s="4" t="s">
        <v>3</v>
      </c>
      <c r="C8" s="4" t="s">
        <v>32</v>
      </c>
      <c r="D8" s="9" t="s">
        <v>38</v>
      </c>
      <c r="E8" s="4" t="s">
        <v>25</v>
      </c>
      <c r="F8" s="4" t="s">
        <v>4</v>
      </c>
      <c r="G8" s="4">
        <v>12</v>
      </c>
      <c r="H8" s="6">
        <f>VLOOKUP(E8,'[1]ANCHOR HEALTH &amp; BEAUTY CARE'!$C$4:$D$243,2,FALSE)</f>
        <v>37.5</v>
      </c>
      <c r="I8" s="6">
        <v>20</v>
      </c>
      <c r="J8" s="6">
        <f t="shared" si="0"/>
        <v>470</v>
      </c>
    </row>
    <row r="9" spans="1:10">
      <c r="A9" s="21">
        <v>6</v>
      </c>
      <c r="B9" s="4" t="s">
        <v>5</v>
      </c>
      <c r="C9" s="4" t="s">
        <v>33</v>
      </c>
      <c r="D9" s="9" t="s">
        <v>38</v>
      </c>
      <c r="E9" s="4" t="s">
        <v>26</v>
      </c>
      <c r="F9" s="4" t="s">
        <v>6</v>
      </c>
      <c r="G9" s="4">
        <v>18</v>
      </c>
      <c r="H9" s="6">
        <f>VLOOKUP(E9,'[1]ANCHOR HEALTH &amp; BEAUTY CARE'!$C$4:$D$243,2,FALSE)</f>
        <v>60</v>
      </c>
      <c r="I9" s="6">
        <v>20</v>
      </c>
      <c r="J9" s="6">
        <f t="shared" si="0"/>
        <v>1100</v>
      </c>
    </row>
    <row r="10" spans="1:10">
      <c r="A10" s="21">
        <v>7</v>
      </c>
      <c r="B10" s="4" t="s">
        <v>7</v>
      </c>
      <c r="C10" s="4" t="s">
        <v>34</v>
      </c>
      <c r="D10" s="9" t="s">
        <v>38</v>
      </c>
      <c r="E10" s="4" t="s">
        <v>27</v>
      </c>
      <c r="F10" s="4" t="s">
        <v>8</v>
      </c>
      <c r="G10" s="4">
        <v>11</v>
      </c>
      <c r="H10" s="6">
        <v>50</v>
      </c>
      <c r="I10" s="6">
        <v>20</v>
      </c>
      <c r="J10" s="6">
        <f>G10*H10+I10</f>
        <v>570</v>
      </c>
    </row>
    <row r="11" spans="1:10" s="3" customFormat="1">
      <c r="A11" s="10" t="s">
        <v>41</v>
      </c>
      <c r="B11" s="11"/>
      <c r="C11" s="11"/>
      <c r="D11" s="11"/>
      <c r="E11" s="11"/>
      <c r="F11" s="11"/>
      <c r="G11" s="11"/>
      <c r="H11" s="12"/>
      <c r="I11" s="13"/>
      <c r="J11" s="7">
        <f>ROUND(SUM(J4:J10),0)</f>
        <v>3743</v>
      </c>
    </row>
    <row r="12" spans="1:10" s="3" customFormat="1" ht="30" customHeight="1">
      <c r="A12" s="14" t="s">
        <v>42</v>
      </c>
      <c r="B12" s="14"/>
      <c r="C12" s="14"/>
      <c r="D12" s="14"/>
      <c r="E12" s="14"/>
      <c r="F12" s="14"/>
      <c r="G12" s="14"/>
      <c r="H12" s="15"/>
      <c r="I12" s="15"/>
      <c r="J12" s="15"/>
    </row>
    <row r="13" spans="1:10" s="3" customFormat="1" ht="30" customHeight="1">
      <c r="A13" s="14" t="s">
        <v>13</v>
      </c>
      <c r="B13" s="14"/>
      <c r="C13" s="14"/>
      <c r="D13" s="14"/>
      <c r="E13" s="14"/>
      <c r="F13" s="14"/>
      <c r="G13" s="14"/>
      <c r="H13" s="15"/>
      <c r="I13" s="15"/>
      <c r="J13" s="15"/>
    </row>
    <row r="14" spans="1:10">
      <c r="G14" s="21">
        <f>SUM(G4:G10)</f>
        <v>76</v>
      </c>
    </row>
  </sheetData>
  <sortState ref="B4:J10">
    <sortCondition ref="B4"/>
  </sortState>
  <mergeCells count="7">
    <mergeCell ref="A11:I11"/>
    <mergeCell ref="A12:J12"/>
    <mergeCell ref="A13:J13"/>
    <mergeCell ref="A1:G1"/>
    <mergeCell ref="A2:G2"/>
    <mergeCell ref="H1:J1"/>
    <mergeCell ref="H2:J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2024-10-23T12:43:30Z</cp:lastPrinted>
  <dcterms:created xsi:type="dcterms:W3CDTF">2024-10-07T05:28:03Z</dcterms:created>
  <dcterms:modified xsi:type="dcterms:W3CDTF">2024-10-23T12:44:52Z</dcterms:modified>
</cp:coreProperties>
</file>