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3" i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22" l="1"/>
</calcChain>
</file>

<file path=xl/sharedStrings.xml><?xml version="1.0" encoding="utf-8"?>
<sst xmlns="http://schemas.openxmlformats.org/spreadsheetml/2006/main" count="106" uniqueCount="70">
  <si>
    <t>INVOICE
PRAGATI LOGISTICS,SAMANTA SAHI KHUNTIA LANE,8984191006
GST No:21AGHPB9356M1Z9</t>
  </si>
  <si>
    <t>Thanking you for your business.
PRAGATI LOGISTICS</t>
  </si>
  <si>
    <t>JHARSUGUDA</t>
  </si>
  <si>
    <t>BALASORE</t>
  </si>
  <si>
    <t>KANTABANJI</t>
  </si>
  <si>
    <t>NAYAGARH</t>
  </si>
  <si>
    <t>DATE</t>
  </si>
  <si>
    <t>FROM</t>
  </si>
  <si>
    <t>DESTINATION</t>
  </si>
  <si>
    <t>CASE</t>
  </si>
  <si>
    <t>RATE</t>
  </si>
  <si>
    <t>CTC</t>
  </si>
  <si>
    <t xml:space="preserve">
TO
M S LOGISTICS
C/O : LOTTE INDIA CORPORATION
Address: H NO 1048/A, COLLEGE SQURE,
GANDARPUR, CUTTACK-753003 ODISHA,8936847870
GST No: 21ABFFM8448Q1ZO
</t>
  </si>
  <si>
    <t>SL.</t>
  </si>
  <si>
    <t>LR NO.</t>
  </si>
  <si>
    <t>LR CH.</t>
  </si>
  <si>
    <t>AMT.</t>
  </si>
  <si>
    <t>INV. NO.</t>
  </si>
  <si>
    <t>Kindly, verify &amp; confirm within 7 days, else GST will be filed by 20th SEPT, 2024. 
GST to be paid by Consignor under Reverse Charge Mechanism(RCM) as per GST.</t>
  </si>
  <si>
    <t>01/8/2024</t>
  </si>
  <si>
    <t>PL/JA/10167</t>
  </si>
  <si>
    <t>1316</t>
  </si>
  <si>
    <t>02/8/2024</t>
  </si>
  <si>
    <t>PL/JA/09895</t>
  </si>
  <si>
    <t>1318</t>
  </si>
  <si>
    <t>PL/JA/09958</t>
  </si>
  <si>
    <t>1325</t>
  </si>
  <si>
    <t>03/8/2024</t>
  </si>
  <si>
    <t>PL/JA/10064</t>
  </si>
  <si>
    <t>1315</t>
  </si>
  <si>
    <t>06/8/2024</t>
  </si>
  <si>
    <t>PL/JA/10279</t>
  </si>
  <si>
    <t>1360</t>
  </si>
  <si>
    <t>PL/JA/10380</t>
  </si>
  <si>
    <t>1368</t>
  </si>
  <si>
    <t>09/8/2024</t>
  </si>
  <si>
    <t>PL/JA/10568</t>
  </si>
  <si>
    <t>1394</t>
  </si>
  <si>
    <t>10/8/2024</t>
  </si>
  <si>
    <t>PL/JA/10693</t>
  </si>
  <si>
    <t>1404</t>
  </si>
  <si>
    <t>14/8/2024</t>
  </si>
  <si>
    <t>PL/JA/10989</t>
  </si>
  <si>
    <t>1421</t>
  </si>
  <si>
    <t>16/8/2024</t>
  </si>
  <si>
    <t>PL/JA/11047</t>
  </si>
  <si>
    <t>1428</t>
  </si>
  <si>
    <t>19/8/2024</t>
  </si>
  <si>
    <t>PL/JA/11327</t>
  </si>
  <si>
    <t>1449</t>
  </si>
  <si>
    <t>PL/JA/11328</t>
  </si>
  <si>
    <t>1452</t>
  </si>
  <si>
    <t>20/8/2024</t>
  </si>
  <si>
    <t>PL/JA/11413</t>
  </si>
  <si>
    <t>1458</t>
  </si>
  <si>
    <t>21/8/2024</t>
  </si>
  <si>
    <t>PL/JA/11549</t>
  </si>
  <si>
    <t>1471</t>
  </si>
  <si>
    <t>23/8/2024</t>
  </si>
  <si>
    <t>PL/JA/11700</t>
  </si>
  <si>
    <t>1501</t>
  </si>
  <si>
    <t>27/8/2024</t>
  </si>
  <si>
    <t>PL/JA/12007</t>
  </si>
  <si>
    <t>520</t>
  </si>
  <si>
    <t>PL/JA/12069</t>
  </si>
  <si>
    <t>5201522</t>
  </si>
  <si>
    <t>PL/JA/12139</t>
  </si>
  <si>
    <t>525</t>
  </si>
  <si>
    <t>(RUPEES FORTY SEVEN THOUSAND THREE HUNDRED NINETEEN ONLY)</t>
  </si>
  <si>
    <t xml:space="preserve">Bill Date: 31/08/2024
Bill NO : 18202
Total Amount: 47319.00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</si>
</sst>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409574</xdr:colOff>
      <xdr:row>0</xdr:row>
      <xdr:rowOff>1038225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895599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>
        <row r="3">
          <cell r="C3" t="str">
            <v>ATHGARH</v>
          </cell>
          <cell r="E3">
            <v>45</v>
          </cell>
        </row>
        <row r="4">
          <cell r="C4" t="str">
            <v>BANAMALIPUR</v>
          </cell>
          <cell r="E4">
            <v>45</v>
          </cell>
        </row>
        <row r="5">
          <cell r="C5" t="str">
            <v>BANKI</v>
          </cell>
          <cell r="E5">
            <v>45</v>
          </cell>
        </row>
        <row r="6">
          <cell r="C6" t="str">
            <v>BARIPADA</v>
          </cell>
          <cell r="E6">
            <v>45</v>
          </cell>
        </row>
        <row r="7">
          <cell r="C7" t="str">
            <v>BHADRAK</v>
          </cell>
          <cell r="E7">
            <v>45</v>
          </cell>
        </row>
        <row r="8">
          <cell r="C8" t="str">
            <v>DHENKANAL</v>
          </cell>
          <cell r="E8">
            <v>45</v>
          </cell>
        </row>
        <row r="9">
          <cell r="C9" t="str">
            <v>JAJPUR TOWN</v>
          </cell>
          <cell r="E9">
            <v>45</v>
          </cell>
        </row>
        <row r="10">
          <cell r="C10" t="str">
            <v>JATNI</v>
          </cell>
          <cell r="E10">
            <v>45</v>
          </cell>
        </row>
        <row r="11">
          <cell r="C11" t="str">
            <v>KEONJHAR</v>
          </cell>
          <cell r="E11">
            <v>45</v>
          </cell>
        </row>
        <row r="12">
          <cell r="C12" t="str">
            <v>KHURDA</v>
          </cell>
          <cell r="E12">
            <v>45</v>
          </cell>
        </row>
        <row r="13">
          <cell r="C13" t="str">
            <v>NARSINGHPUR</v>
          </cell>
          <cell r="E13">
            <v>45</v>
          </cell>
        </row>
        <row r="14">
          <cell r="C14" t="str">
            <v>NAYAGARH</v>
          </cell>
          <cell r="D14">
            <v>30</v>
          </cell>
          <cell r="E14">
            <v>45</v>
          </cell>
        </row>
        <row r="15">
          <cell r="C15" t="str">
            <v>NIRAKARPUR</v>
          </cell>
          <cell r="E15">
            <v>45</v>
          </cell>
        </row>
        <row r="16">
          <cell r="C16" t="str">
            <v>PIPILI</v>
          </cell>
          <cell r="E16">
            <v>45</v>
          </cell>
        </row>
        <row r="17">
          <cell r="C17" t="str">
            <v>PURI</v>
          </cell>
          <cell r="E17">
            <v>45</v>
          </cell>
        </row>
        <row r="18">
          <cell r="C18" t="str">
            <v>TIRTOL</v>
          </cell>
          <cell r="E18">
            <v>45</v>
          </cell>
        </row>
        <row r="19">
          <cell r="C19" t="str">
            <v>TANGI</v>
          </cell>
          <cell r="E19">
            <v>45</v>
          </cell>
        </row>
        <row r="20">
          <cell r="C20" t="str">
            <v>PARADEEP</v>
          </cell>
          <cell r="E20">
            <v>45</v>
          </cell>
        </row>
        <row r="21">
          <cell r="C21" t="str">
            <v>BALASORE</v>
          </cell>
          <cell r="D21">
            <v>25</v>
          </cell>
          <cell r="E21">
            <v>45</v>
          </cell>
        </row>
        <row r="22">
          <cell r="C22" t="str">
            <v>KAKATPUR</v>
          </cell>
          <cell r="E22">
            <v>45</v>
          </cell>
        </row>
        <row r="23">
          <cell r="C23" t="str">
            <v>KAMAKHYANAGAR</v>
          </cell>
          <cell r="E23">
            <v>45</v>
          </cell>
        </row>
        <row r="24">
          <cell r="C24" t="str">
            <v>KERENDA</v>
          </cell>
          <cell r="E24">
            <v>45</v>
          </cell>
        </row>
        <row r="25">
          <cell r="C25" t="str">
            <v>CHANDOL</v>
          </cell>
          <cell r="E25">
            <v>45</v>
          </cell>
        </row>
        <row r="26">
          <cell r="C26" t="str">
            <v>CHANDIKHOL</v>
          </cell>
          <cell r="E26">
            <v>45</v>
          </cell>
        </row>
        <row r="27">
          <cell r="C27" t="str">
            <v>ITAMATI</v>
          </cell>
          <cell r="D27">
            <v>30</v>
          </cell>
          <cell r="E27">
            <v>45</v>
          </cell>
        </row>
        <row r="28">
          <cell r="C28" t="str">
            <v>NIMAPARA</v>
          </cell>
          <cell r="E28">
            <v>45</v>
          </cell>
        </row>
        <row r="29">
          <cell r="C29" t="str">
            <v>BALUGAON</v>
          </cell>
          <cell r="E29">
            <v>45</v>
          </cell>
        </row>
        <row r="30">
          <cell r="C30" t="str">
            <v>TALCHER</v>
          </cell>
          <cell r="E30">
            <v>45</v>
          </cell>
        </row>
        <row r="31">
          <cell r="C31" t="str">
            <v>JALESWAR</v>
          </cell>
          <cell r="E31">
            <v>45</v>
          </cell>
        </row>
        <row r="32">
          <cell r="C32" t="str">
            <v>JAGATSINGHPUR</v>
          </cell>
          <cell r="E32">
            <v>45</v>
          </cell>
        </row>
        <row r="33">
          <cell r="C33" t="str">
            <v>BERHAMPUR</v>
          </cell>
          <cell r="E33">
            <v>45</v>
          </cell>
        </row>
        <row r="34">
          <cell r="C34" t="str">
            <v>ANGUL</v>
          </cell>
          <cell r="E34">
            <v>45</v>
          </cell>
        </row>
        <row r="35">
          <cell r="C35" t="str">
            <v>JAJPUR ROAD</v>
          </cell>
          <cell r="E35">
            <v>45</v>
          </cell>
        </row>
        <row r="36">
          <cell r="C36" t="str">
            <v>KUCHINDA</v>
          </cell>
          <cell r="D36">
            <v>45</v>
          </cell>
          <cell r="E36">
            <v>45</v>
          </cell>
        </row>
        <row r="37">
          <cell r="C37" t="str">
            <v>KANTABANJI</v>
          </cell>
          <cell r="D37">
            <v>43</v>
          </cell>
          <cell r="E37">
            <v>45</v>
          </cell>
        </row>
        <row r="38">
          <cell r="C38" t="str">
            <v>G UDAYAGIRI</v>
          </cell>
          <cell r="D38">
            <v>50</v>
          </cell>
          <cell r="E38">
            <v>45</v>
          </cell>
        </row>
        <row r="39">
          <cell r="C39" t="str">
            <v>BIRAMITRAPUR</v>
          </cell>
          <cell r="D39">
            <v>45</v>
          </cell>
          <cell r="E39">
            <v>45</v>
          </cell>
        </row>
        <row r="40">
          <cell r="C40" t="str">
            <v>SAMBALPUR</v>
          </cell>
          <cell r="D40">
            <v>27</v>
          </cell>
          <cell r="E40">
            <v>45</v>
          </cell>
        </row>
        <row r="41">
          <cell r="C41" t="str">
            <v>JHARSUGUDA</v>
          </cell>
          <cell r="D41">
            <v>33</v>
          </cell>
          <cell r="E41">
            <v>45</v>
          </cell>
        </row>
        <row r="42">
          <cell r="C42" t="str">
            <v>REDHAKHOL</v>
          </cell>
          <cell r="D42">
            <v>50</v>
          </cell>
          <cell r="E42">
            <v>45</v>
          </cell>
        </row>
      </sheetData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U3" sqref="U3"/>
    </sheetView>
  </sheetViews>
  <sheetFormatPr defaultRowHeight="15"/>
  <cols>
    <col min="1" max="1" width="4.7109375" style="1" customWidth="1"/>
    <col min="2" max="2" width="10.42578125" style="1" customWidth="1"/>
    <col min="3" max="3" width="12.7109375" style="1" customWidth="1"/>
    <col min="4" max="4" width="9.42578125" style="1" customWidth="1"/>
    <col min="5" max="5" width="6.7109375" style="1" customWidth="1"/>
    <col min="6" max="6" width="15.140625" style="1" customWidth="1"/>
    <col min="7" max="7" width="6.5703125" style="1" customWidth="1"/>
    <col min="8" max="8" width="7.28515625" style="2" customWidth="1"/>
    <col min="9" max="9" width="7.1406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8"/>
      <c r="B1" s="18"/>
      <c r="C1" s="18"/>
      <c r="D1" s="18"/>
      <c r="E1" s="18"/>
      <c r="F1" s="14" t="s">
        <v>0</v>
      </c>
      <c r="G1" s="14"/>
      <c r="H1" s="14"/>
      <c r="I1" s="14"/>
      <c r="J1" s="14"/>
    </row>
    <row r="2" spans="1:10" ht="111" customHeight="1">
      <c r="A2" s="15" t="s">
        <v>12</v>
      </c>
      <c r="B2" s="16"/>
      <c r="C2" s="16"/>
      <c r="D2" s="16"/>
      <c r="E2" s="17"/>
      <c r="F2" s="14" t="s">
        <v>69</v>
      </c>
      <c r="G2" s="14"/>
      <c r="H2" s="14"/>
      <c r="I2" s="14"/>
      <c r="J2" s="14"/>
    </row>
    <row r="3" spans="1:10" ht="15" customHeight="1">
      <c r="A3" s="4" t="s">
        <v>13</v>
      </c>
      <c r="B3" s="4" t="s">
        <v>6</v>
      </c>
      <c r="C3" s="4" t="s">
        <v>14</v>
      </c>
      <c r="D3" s="4" t="s">
        <v>17</v>
      </c>
      <c r="E3" s="4" t="s">
        <v>7</v>
      </c>
      <c r="F3" s="4" t="s">
        <v>8</v>
      </c>
      <c r="G3" s="4" t="s">
        <v>9</v>
      </c>
      <c r="H3" s="5" t="s">
        <v>10</v>
      </c>
      <c r="I3" s="5" t="s">
        <v>15</v>
      </c>
      <c r="J3" s="5" t="s">
        <v>16</v>
      </c>
    </row>
    <row r="4" spans="1:10" ht="15" customHeight="1">
      <c r="A4" s="6">
        <v>1</v>
      </c>
      <c r="B4" s="7" t="s">
        <v>19</v>
      </c>
      <c r="C4" s="7" t="s">
        <v>20</v>
      </c>
      <c r="D4" s="7" t="s">
        <v>21</v>
      </c>
      <c r="E4" s="7" t="s">
        <v>11</v>
      </c>
      <c r="F4" s="7" t="s">
        <v>3</v>
      </c>
      <c r="G4" s="7">
        <v>194</v>
      </c>
      <c r="H4" s="8">
        <f>VLOOKUP(F4,'[1]lotte india'!$C$3:$E$45,2,FALSE)</f>
        <v>25</v>
      </c>
      <c r="I4" s="8">
        <v>45</v>
      </c>
      <c r="J4" s="8">
        <f>G4*H4+I4</f>
        <v>4895</v>
      </c>
    </row>
    <row r="5" spans="1:10" ht="15" customHeight="1">
      <c r="A5" s="6">
        <v>2</v>
      </c>
      <c r="B5" s="7" t="s">
        <v>22</v>
      </c>
      <c r="C5" s="7" t="s">
        <v>23</v>
      </c>
      <c r="D5" s="7" t="s">
        <v>24</v>
      </c>
      <c r="E5" s="7" t="s">
        <v>11</v>
      </c>
      <c r="F5" s="7" t="s">
        <v>2</v>
      </c>
      <c r="G5" s="7">
        <v>154</v>
      </c>
      <c r="H5" s="8">
        <f>VLOOKUP(F5,'[1]lotte india'!$C$3:$E$45,2,FALSE)</f>
        <v>33</v>
      </c>
      <c r="I5" s="8">
        <v>45</v>
      </c>
      <c r="J5" s="8">
        <f t="shared" ref="J5:J21" si="0">G5*H5+I5</f>
        <v>5127</v>
      </c>
    </row>
    <row r="6" spans="1:10" ht="15" customHeight="1">
      <c r="A6" s="6">
        <v>3</v>
      </c>
      <c r="B6" s="7" t="s">
        <v>22</v>
      </c>
      <c r="C6" s="7" t="s">
        <v>25</v>
      </c>
      <c r="D6" s="7" t="s">
        <v>26</v>
      </c>
      <c r="E6" s="7" t="s">
        <v>11</v>
      </c>
      <c r="F6" s="7" t="s">
        <v>5</v>
      </c>
      <c r="G6" s="7">
        <v>113</v>
      </c>
      <c r="H6" s="8">
        <f>VLOOKUP(F6,'[1]lotte india'!$C$3:$E$45,2,FALSE)</f>
        <v>30</v>
      </c>
      <c r="I6" s="8">
        <v>45</v>
      </c>
      <c r="J6" s="8">
        <f t="shared" si="0"/>
        <v>3435</v>
      </c>
    </row>
    <row r="7" spans="1:10" ht="15" customHeight="1">
      <c r="A7" s="6">
        <v>4</v>
      </c>
      <c r="B7" s="7" t="s">
        <v>27</v>
      </c>
      <c r="C7" s="7" t="s">
        <v>28</v>
      </c>
      <c r="D7" s="7" t="s">
        <v>29</v>
      </c>
      <c r="E7" s="7" t="s">
        <v>11</v>
      </c>
      <c r="F7" s="7" t="s">
        <v>4</v>
      </c>
      <c r="G7" s="7">
        <v>109</v>
      </c>
      <c r="H7" s="8">
        <f>VLOOKUP(F7,'[1]lotte india'!$C$3:$E$45,2,FALSE)</f>
        <v>43</v>
      </c>
      <c r="I7" s="8">
        <v>45</v>
      </c>
      <c r="J7" s="8">
        <f t="shared" si="0"/>
        <v>4732</v>
      </c>
    </row>
    <row r="8" spans="1:10" ht="15" customHeight="1">
      <c r="A8" s="6">
        <v>5</v>
      </c>
      <c r="B8" s="7" t="s">
        <v>30</v>
      </c>
      <c r="C8" s="7" t="s">
        <v>31</v>
      </c>
      <c r="D8" s="7" t="s">
        <v>32</v>
      </c>
      <c r="E8" s="7" t="s">
        <v>11</v>
      </c>
      <c r="F8" s="7" t="s">
        <v>5</v>
      </c>
      <c r="G8" s="7">
        <v>124</v>
      </c>
      <c r="H8" s="8">
        <f>VLOOKUP(F8,'[1]lotte india'!$C$3:$E$45,2,FALSE)</f>
        <v>30</v>
      </c>
      <c r="I8" s="8">
        <v>45</v>
      </c>
      <c r="J8" s="8">
        <f t="shared" si="0"/>
        <v>3765</v>
      </c>
    </row>
    <row r="9" spans="1:10" ht="15" customHeight="1">
      <c r="A9" s="6">
        <v>6</v>
      </c>
      <c r="B9" s="7" t="s">
        <v>30</v>
      </c>
      <c r="C9" s="7" t="s">
        <v>33</v>
      </c>
      <c r="D9" s="7" t="s">
        <v>34</v>
      </c>
      <c r="E9" s="7" t="s">
        <v>11</v>
      </c>
      <c r="F9" s="7" t="s">
        <v>3</v>
      </c>
      <c r="G9" s="7">
        <v>65</v>
      </c>
      <c r="H9" s="8">
        <f>VLOOKUP(F9,'[1]lotte india'!$C$3:$E$45,2,FALSE)</f>
        <v>25</v>
      </c>
      <c r="I9" s="8">
        <v>45</v>
      </c>
      <c r="J9" s="8">
        <f t="shared" si="0"/>
        <v>1670</v>
      </c>
    </row>
    <row r="10" spans="1:10" ht="15" customHeight="1">
      <c r="A10" s="6">
        <v>7</v>
      </c>
      <c r="B10" s="7" t="s">
        <v>35</v>
      </c>
      <c r="C10" s="7" t="s">
        <v>36</v>
      </c>
      <c r="D10" s="7" t="s">
        <v>37</v>
      </c>
      <c r="E10" s="7" t="s">
        <v>11</v>
      </c>
      <c r="F10" s="7" t="s">
        <v>3</v>
      </c>
      <c r="G10" s="7">
        <v>184</v>
      </c>
      <c r="H10" s="8">
        <f>VLOOKUP(F10,'[1]lotte india'!$C$3:$E$45,2,FALSE)</f>
        <v>25</v>
      </c>
      <c r="I10" s="8">
        <v>45</v>
      </c>
      <c r="J10" s="8">
        <f t="shared" si="0"/>
        <v>4645</v>
      </c>
    </row>
    <row r="11" spans="1:10" ht="15" customHeight="1">
      <c r="A11" s="6">
        <v>8</v>
      </c>
      <c r="B11" s="7" t="s">
        <v>38</v>
      </c>
      <c r="C11" s="7" t="s">
        <v>39</v>
      </c>
      <c r="D11" s="7" t="s">
        <v>40</v>
      </c>
      <c r="E11" s="7" t="s">
        <v>11</v>
      </c>
      <c r="F11" s="7" t="s">
        <v>2</v>
      </c>
      <c r="G11" s="7">
        <v>60</v>
      </c>
      <c r="H11" s="8">
        <f>VLOOKUP(F11,'[1]lotte india'!$C$3:$E$45,2,FALSE)</f>
        <v>33</v>
      </c>
      <c r="I11" s="8">
        <v>45</v>
      </c>
      <c r="J11" s="8">
        <f t="shared" si="0"/>
        <v>2025</v>
      </c>
    </row>
    <row r="12" spans="1:10" ht="15" customHeight="1">
      <c r="A12" s="6">
        <v>9</v>
      </c>
      <c r="B12" s="7" t="s">
        <v>41</v>
      </c>
      <c r="C12" s="7" t="s">
        <v>42</v>
      </c>
      <c r="D12" s="7" t="s">
        <v>43</v>
      </c>
      <c r="E12" s="7" t="s">
        <v>11</v>
      </c>
      <c r="F12" s="7" t="s">
        <v>5</v>
      </c>
      <c r="G12" s="7">
        <v>28</v>
      </c>
      <c r="H12" s="8">
        <f>VLOOKUP(F12,'[1]lotte india'!$C$3:$E$45,2,FALSE)</f>
        <v>30</v>
      </c>
      <c r="I12" s="8">
        <v>45</v>
      </c>
      <c r="J12" s="8">
        <f t="shared" si="0"/>
        <v>885</v>
      </c>
    </row>
    <row r="13" spans="1:10" ht="15" customHeight="1">
      <c r="A13" s="6">
        <v>10</v>
      </c>
      <c r="B13" s="7" t="s">
        <v>44</v>
      </c>
      <c r="C13" s="7" t="s">
        <v>45</v>
      </c>
      <c r="D13" s="7" t="s">
        <v>46</v>
      </c>
      <c r="E13" s="7" t="s">
        <v>11</v>
      </c>
      <c r="F13" s="7" t="s">
        <v>3</v>
      </c>
      <c r="G13" s="7">
        <v>53</v>
      </c>
      <c r="H13" s="8">
        <f>VLOOKUP(F13,'[1]lotte india'!$C$3:$E$45,2,FALSE)</f>
        <v>25</v>
      </c>
      <c r="I13" s="8">
        <v>45</v>
      </c>
      <c r="J13" s="8">
        <f t="shared" si="0"/>
        <v>1370</v>
      </c>
    </row>
    <row r="14" spans="1:10" ht="15" customHeight="1">
      <c r="A14" s="6">
        <v>11</v>
      </c>
      <c r="B14" s="7" t="s">
        <v>47</v>
      </c>
      <c r="C14" s="7" t="s">
        <v>48</v>
      </c>
      <c r="D14" s="7" t="s">
        <v>49</v>
      </c>
      <c r="E14" s="7" t="s">
        <v>11</v>
      </c>
      <c r="F14" s="7" t="s">
        <v>3</v>
      </c>
      <c r="G14" s="7">
        <v>145</v>
      </c>
      <c r="H14" s="8">
        <f>VLOOKUP(F14,'[1]lotte india'!$C$3:$E$45,2,FALSE)</f>
        <v>25</v>
      </c>
      <c r="I14" s="8">
        <v>45</v>
      </c>
      <c r="J14" s="8">
        <f t="shared" si="0"/>
        <v>3670</v>
      </c>
    </row>
    <row r="15" spans="1:10" ht="15" customHeight="1">
      <c r="A15" s="6">
        <v>12</v>
      </c>
      <c r="B15" s="7" t="s">
        <v>47</v>
      </c>
      <c r="C15" s="7" t="s">
        <v>50</v>
      </c>
      <c r="D15" s="7" t="s">
        <v>51</v>
      </c>
      <c r="E15" s="7" t="s">
        <v>11</v>
      </c>
      <c r="F15" s="7" t="s">
        <v>3</v>
      </c>
      <c r="G15" s="7">
        <v>55</v>
      </c>
      <c r="H15" s="8">
        <f>VLOOKUP(F15,'[1]lotte india'!$C$3:$E$45,2,FALSE)</f>
        <v>25</v>
      </c>
      <c r="I15" s="8">
        <v>45</v>
      </c>
      <c r="J15" s="8">
        <f t="shared" si="0"/>
        <v>1420</v>
      </c>
    </row>
    <row r="16" spans="1:10" ht="15" customHeight="1">
      <c r="A16" s="6">
        <v>13</v>
      </c>
      <c r="B16" s="7" t="s">
        <v>52</v>
      </c>
      <c r="C16" s="7" t="s">
        <v>53</v>
      </c>
      <c r="D16" s="7" t="s">
        <v>54</v>
      </c>
      <c r="E16" s="7" t="s">
        <v>11</v>
      </c>
      <c r="F16" s="7" t="s">
        <v>2</v>
      </c>
      <c r="G16" s="7">
        <v>60</v>
      </c>
      <c r="H16" s="8">
        <f>VLOOKUP(F16,'[1]lotte india'!$C$3:$E$45,2,FALSE)</f>
        <v>33</v>
      </c>
      <c r="I16" s="8">
        <v>45</v>
      </c>
      <c r="J16" s="8">
        <f t="shared" si="0"/>
        <v>2025</v>
      </c>
    </row>
    <row r="17" spans="1:10" ht="15" customHeight="1">
      <c r="A17" s="6">
        <v>14</v>
      </c>
      <c r="B17" s="7" t="s">
        <v>55</v>
      </c>
      <c r="C17" s="7" t="s">
        <v>56</v>
      </c>
      <c r="D17" s="7" t="s">
        <v>57</v>
      </c>
      <c r="E17" s="7" t="s">
        <v>11</v>
      </c>
      <c r="F17" s="7" t="s">
        <v>3</v>
      </c>
      <c r="G17" s="7">
        <v>61</v>
      </c>
      <c r="H17" s="8">
        <f>VLOOKUP(F17,'[1]lotte india'!$C$3:$E$45,2,FALSE)</f>
        <v>25</v>
      </c>
      <c r="I17" s="8">
        <v>45</v>
      </c>
      <c r="J17" s="8">
        <f t="shared" si="0"/>
        <v>1570</v>
      </c>
    </row>
    <row r="18" spans="1:10" ht="15" customHeight="1">
      <c r="A18" s="6">
        <v>15</v>
      </c>
      <c r="B18" s="7" t="s">
        <v>58</v>
      </c>
      <c r="C18" s="7" t="s">
        <v>59</v>
      </c>
      <c r="D18" s="7" t="s">
        <v>60</v>
      </c>
      <c r="E18" s="7" t="s">
        <v>11</v>
      </c>
      <c r="F18" s="7" t="s">
        <v>2</v>
      </c>
      <c r="G18" s="7">
        <v>48</v>
      </c>
      <c r="H18" s="8">
        <f>VLOOKUP(F18,'[1]lotte india'!$C$3:$E$45,2,FALSE)</f>
        <v>33</v>
      </c>
      <c r="I18" s="8">
        <v>45</v>
      </c>
      <c r="J18" s="8">
        <f t="shared" si="0"/>
        <v>1629</v>
      </c>
    </row>
    <row r="19" spans="1:10" ht="15" customHeight="1">
      <c r="A19" s="6">
        <v>16</v>
      </c>
      <c r="B19" s="7" t="s">
        <v>61</v>
      </c>
      <c r="C19" s="7" t="s">
        <v>62</v>
      </c>
      <c r="D19" s="7" t="s">
        <v>63</v>
      </c>
      <c r="E19" s="7" t="s">
        <v>11</v>
      </c>
      <c r="F19" s="7" t="s">
        <v>3</v>
      </c>
      <c r="G19" s="7">
        <v>30</v>
      </c>
      <c r="H19" s="8">
        <f>VLOOKUP(F19,'[1]lotte india'!$C$3:$E$45,2,FALSE)</f>
        <v>25</v>
      </c>
      <c r="I19" s="8">
        <v>45</v>
      </c>
      <c r="J19" s="8">
        <f t="shared" si="0"/>
        <v>795</v>
      </c>
    </row>
    <row r="20" spans="1:10" ht="15" customHeight="1">
      <c r="A20" s="6">
        <v>17</v>
      </c>
      <c r="B20" s="7" t="s">
        <v>61</v>
      </c>
      <c r="C20" s="7" t="s">
        <v>64</v>
      </c>
      <c r="D20" s="7" t="s">
        <v>65</v>
      </c>
      <c r="E20" s="7" t="s">
        <v>11</v>
      </c>
      <c r="F20" s="7" t="s">
        <v>2</v>
      </c>
      <c r="G20" s="7">
        <v>60</v>
      </c>
      <c r="H20" s="8">
        <f>VLOOKUP(F20,'[1]lotte india'!$C$3:$E$45,2,FALSE)</f>
        <v>33</v>
      </c>
      <c r="I20" s="8">
        <v>45</v>
      </c>
      <c r="J20" s="8">
        <f t="shared" si="0"/>
        <v>2025</v>
      </c>
    </row>
    <row r="21" spans="1:10" ht="15" customHeight="1">
      <c r="A21" s="6">
        <v>18</v>
      </c>
      <c r="B21" s="7" t="s">
        <v>61</v>
      </c>
      <c r="C21" s="7" t="s">
        <v>66</v>
      </c>
      <c r="D21" s="7" t="s">
        <v>67</v>
      </c>
      <c r="E21" s="7" t="s">
        <v>11</v>
      </c>
      <c r="F21" s="7" t="s">
        <v>4</v>
      </c>
      <c r="G21" s="7">
        <v>37</v>
      </c>
      <c r="H21" s="8">
        <f>VLOOKUP(F21,'[1]lotte india'!$C$3:$E$45,2,FALSE)</f>
        <v>43</v>
      </c>
      <c r="I21" s="8">
        <v>45</v>
      </c>
      <c r="J21" s="8">
        <f t="shared" si="0"/>
        <v>1636</v>
      </c>
    </row>
    <row r="22" spans="1:10" ht="15" customHeight="1">
      <c r="A22" s="19" t="s">
        <v>68</v>
      </c>
      <c r="B22" s="20"/>
      <c r="C22" s="20"/>
      <c r="D22" s="20"/>
      <c r="E22" s="20"/>
      <c r="F22" s="20"/>
      <c r="G22" s="20"/>
      <c r="H22" s="20"/>
      <c r="I22" s="21"/>
      <c r="J22" s="9">
        <f>SUM(J4:J21)</f>
        <v>47319</v>
      </c>
    </row>
    <row r="23" spans="1:10" ht="15" customHeight="1">
      <c r="A23" s="10"/>
      <c r="B23"/>
      <c r="C23"/>
      <c r="D23"/>
      <c r="E23"/>
      <c r="F23"/>
      <c r="G23" s="4">
        <f>SUM(G4:G21)</f>
        <v>1580</v>
      </c>
      <c r="H23" s="11"/>
      <c r="I23" s="11"/>
      <c r="J23" s="11"/>
    </row>
    <row r="24" spans="1:10" s="3" customFormat="1" ht="30" customHeight="1">
      <c r="A24" s="12" t="s">
        <v>18</v>
      </c>
      <c r="B24" s="12"/>
      <c r="C24" s="12"/>
      <c r="D24" s="12"/>
      <c r="E24" s="12"/>
      <c r="F24" s="12"/>
      <c r="G24" s="12"/>
      <c r="H24" s="13"/>
      <c r="I24" s="13"/>
      <c r="J24" s="13"/>
    </row>
    <row r="25" spans="1:10" s="3" customFormat="1" ht="30" customHeight="1">
      <c r="A25" s="12" t="s">
        <v>1</v>
      </c>
      <c r="B25" s="12"/>
      <c r="C25" s="12"/>
      <c r="D25" s="12"/>
      <c r="E25" s="12"/>
      <c r="F25" s="12"/>
      <c r="G25" s="12"/>
      <c r="H25" s="13"/>
      <c r="I25" s="13"/>
      <c r="J25" s="13"/>
    </row>
  </sheetData>
  <sortState ref="B4:J20">
    <sortCondition ref="B4:B20"/>
    <sortCondition ref="C4:C20"/>
  </sortState>
  <mergeCells count="7">
    <mergeCell ref="A24:J24"/>
    <mergeCell ref="A25:J25"/>
    <mergeCell ref="F1:J1"/>
    <mergeCell ref="F2:J2"/>
    <mergeCell ref="A2:E2"/>
    <mergeCell ref="A1:E1"/>
    <mergeCell ref="A22:I22"/>
  </mergeCells>
  <pageMargins left="0.5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2024-09-13T07:01:49Z</cp:lastPrinted>
  <dcterms:created xsi:type="dcterms:W3CDTF">2024-04-09T10:52:46Z</dcterms:created>
  <dcterms:modified xsi:type="dcterms:W3CDTF">2024-09-13T07:01:53Z</dcterms:modified>
</cp:coreProperties>
</file>