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Sheet1!$A$8:$M$45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H41" i="1" l="1"/>
  <c r="J39" i="1"/>
  <c r="M39" i="1" s="1"/>
  <c r="J38" i="1"/>
  <c r="M38" i="1" s="1"/>
  <c r="J37" i="1"/>
  <c r="M37" i="1" s="1"/>
  <c r="J36" i="1"/>
  <c r="M36" i="1" s="1"/>
  <c r="J35" i="1"/>
  <c r="M35" i="1" s="1"/>
  <c r="J34" i="1"/>
  <c r="M34" i="1" s="1"/>
  <c r="J33" i="1"/>
  <c r="M33" i="1" s="1"/>
  <c r="J32" i="1"/>
  <c r="M32" i="1" s="1"/>
  <c r="J31" i="1"/>
  <c r="M31" i="1" s="1"/>
  <c r="J30" i="1"/>
  <c r="M30" i="1" s="1"/>
  <c r="J29" i="1"/>
  <c r="M29" i="1" s="1"/>
  <c r="J28" i="1"/>
  <c r="M28" i="1" s="1"/>
  <c r="J27" i="1"/>
  <c r="M27" i="1" s="1"/>
  <c r="J26" i="1"/>
  <c r="M26" i="1" s="1"/>
  <c r="J25" i="1"/>
  <c r="M25" i="1" s="1"/>
  <c r="J24" i="1"/>
  <c r="M24" i="1" s="1"/>
  <c r="J23" i="1"/>
  <c r="M23" i="1" s="1"/>
  <c r="J22" i="1"/>
  <c r="M22" i="1" s="1"/>
  <c r="J21" i="1"/>
  <c r="M21" i="1" s="1"/>
  <c r="J20" i="1"/>
  <c r="M20" i="1" s="1"/>
  <c r="J19" i="1"/>
  <c r="M19" i="1" s="1"/>
  <c r="J18" i="1"/>
  <c r="M18" i="1" s="1"/>
  <c r="J17" i="1"/>
  <c r="M17" i="1" s="1"/>
  <c r="J16" i="1"/>
  <c r="M16" i="1" s="1"/>
  <c r="J15" i="1"/>
  <c r="M15" i="1" s="1"/>
  <c r="J14" i="1"/>
  <c r="M14" i="1" s="1"/>
  <c r="J13" i="1"/>
  <c r="M13" i="1" s="1"/>
  <c r="J12" i="1"/>
  <c r="M12" i="1" s="1"/>
  <c r="J11" i="1"/>
  <c r="M11" i="1" s="1"/>
  <c r="J10" i="1"/>
  <c r="M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J9" i="1"/>
  <c r="M9" i="1" s="1"/>
  <c r="M40" i="1" l="1"/>
</calcChain>
</file>

<file path=xl/sharedStrings.xml><?xml version="1.0" encoding="utf-8"?>
<sst xmlns="http://schemas.openxmlformats.org/spreadsheetml/2006/main" count="247" uniqueCount="152">
  <si>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</si>
  <si>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</si>
  <si>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</si>
  <si>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</si>
  <si>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</si>
  <si>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</si>
  <si>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</si>
  <si>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</si>
  <si>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</si>
  <si>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</si>
  <si>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</si>
  <si>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</si>
  <si>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</si>
  <si>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</si>
  <si>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</si>
  <si>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</si>
  <si>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</si>
  <si>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</si>
  <si>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</si>
  <si>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</si>
  <si>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</si>
  <si>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</si>
  <si>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</si>
  <si>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</si>
  <si>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BALASORE</t>
  </si>
  <si>
    <t>KARNANI AGENCY</t>
  </si>
  <si>
    <t>INV. NO.</t>
  </si>
  <si>
    <t>BALIAPAL</t>
  </si>
  <si>
    <t>ABHINANDAN STORE</t>
  </si>
  <si>
    <t>JALESWAR</t>
  </si>
  <si>
    <t>AGARWALLA AND SONS</t>
  </si>
  <si>
    <t>BHUBAN</t>
  </si>
  <si>
    <t>TRIDEV AGENCY</t>
  </si>
  <si>
    <t>BARIPADA</t>
  </si>
  <si>
    <t>MAA JAGADHATRI ENTERPRISES</t>
  </si>
  <si>
    <t>GAYATRI PUJA BHANDAR</t>
  </si>
  <si>
    <t>ICHHAPUR ATHAGARH</t>
  </si>
  <si>
    <t>S G SYNDICATESES</t>
  </si>
  <si>
    <t>FUTURE AGENCY</t>
  </si>
  <si>
    <t>KEONJHAR</t>
  </si>
  <si>
    <t>BHAWANI ENTERPRISES</t>
  </si>
  <si>
    <t>KAMAKHYANAGAR</t>
  </si>
  <si>
    <t>MAA DURGA AGENCY</t>
  </si>
  <si>
    <t>01/5/2025</t>
  </si>
  <si>
    <t>PL/JA/02042</t>
  </si>
  <si>
    <t>0174</t>
  </si>
  <si>
    <t>PL/JA/02111</t>
  </si>
  <si>
    <t>181</t>
  </si>
  <si>
    <t>NTPC KANIHA</t>
  </si>
  <si>
    <t>MATRUSHAKTI ENTERPRISES</t>
  </si>
  <si>
    <t>PL/JA/02134</t>
  </si>
  <si>
    <t>0145</t>
  </si>
  <si>
    <t>JAJPUR TOWN</t>
  </si>
  <si>
    <t xml:space="preserve">BHAGABATI ENTERPRISES </t>
  </si>
  <si>
    <t>02/5/2025</t>
  </si>
  <si>
    <t>PL/DO/01975</t>
  </si>
  <si>
    <t>189</t>
  </si>
  <si>
    <t>PL/DO/02174</t>
  </si>
  <si>
    <t>200</t>
  </si>
  <si>
    <t>PARAJANGA</t>
  </si>
  <si>
    <t>BISWAL TRADERS</t>
  </si>
  <si>
    <t>187</t>
  </si>
  <si>
    <t>JASIPUR</t>
  </si>
  <si>
    <t>NARAYANI BHANDAR</t>
  </si>
  <si>
    <t>PL/JA/02080</t>
  </si>
  <si>
    <t>PL/JA/02112</t>
  </si>
  <si>
    <t>500185</t>
  </si>
  <si>
    <t>PINAKI ASSOCIATE</t>
  </si>
  <si>
    <t>PL/JA/02113</t>
  </si>
  <si>
    <t>500188</t>
  </si>
  <si>
    <t>PL/JA/02130</t>
  </si>
  <si>
    <t>0130</t>
  </si>
  <si>
    <t>PL/JA/02132</t>
  </si>
  <si>
    <t>0123</t>
  </si>
  <si>
    <t>PL/JA/02234</t>
  </si>
  <si>
    <t>218</t>
  </si>
  <si>
    <t>PL/JA/02250</t>
  </si>
  <si>
    <t>219</t>
  </si>
  <si>
    <t>AMARESWAR</t>
  </si>
  <si>
    <t>NILACHAL MARKETING</t>
  </si>
  <si>
    <t>06/5/2025</t>
  </si>
  <si>
    <t>PL/JA/02604</t>
  </si>
  <si>
    <t>240</t>
  </si>
  <si>
    <t>PARADEEP</t>
  </si>
  <si>
    <t>MONTH   : MAY, 2025.</t>
  </si>
  <si>
    <t>INVOICE DATE : 31/05/2025</t>
  </si>
  <si>
    <t>Kindly, verify &amp; confirm within 7 days, else GST will be filed by 20th JUNE, 2025.
GST to be paid by Consignor under Reverse Charge Mechanism(RCM) as per GST.</t>
  </si>
  <si>
    <t>KENDRIYA POLICE KALYAN BHANDAR CANTEEN</t>
  </si>
  <si>
    <t>07/5/2025</t>
  </si>
  <si>
    <t>PL/JA/02581</t>
  </si>
  <si>
    <t>156</t>
  </si>
  <si>
    <t>NAUGAON</t>
  </si>
  <si>
    <t>DURGA AGENCY</t>
  </si>
  <si>
    <t>PL/JA/02699</t>
  </si>
  <si>
    <t>243</t>
  </si>
  <si>
    <t>08/5/2025</t>
  </si>
  <si>
    <t>PL/JA/02666</t>
  </si>
  <si>
    <t>236</t>
  </si>
  <si>
    <t>BHADRAK</t>
  </si>
  <si>
    <t>PL/JA/02915</t>
  </si>
  <si>
    <t>249</t>
  </si>
  <si>
    <t>JARKA</t>
  </si>
  <si>
    <t>MAHAVIR DISTRIBUTORS</t>
  </si>
  <si>
    <t>12/5/2025</t>
  </si>
  <si>
    <t>PL/JA/02925</t>
  </si>
  <si>
    <t>500250</t>
  </si>
  <si>
    <t>16/5/2025</t>
  </si>
  <si>
    <t>PL/JA/03159</t>
  </si>
  <si>
    <t>500260</t>
  </si>
  <si>
    <t>RADHA KRISHNA AGENCY</t>
  </si>
  <si>
    <t>PL/JA/03299</t>
  </si>
  <si>
    <t>0266</t>
  </si>
  <si>
    <t>17/5/2025</t>
  </si>
  <si>
    <t>PL/JA/03395</t>
  </si>
  <si>
    <t>277</t>
  </si>
  <si>
    <t>KONARK</t>
  </si>
  <si>
    <t>SHREE JAGANNATH ENTERPRISES</t>
  </si>
  <si>
    <t>20/5/2025</t>
  </si>
  <si>
    <t>PL/JA/03424</t>
  </si>
  <si>
    <t>284</t>
  </si>
  <si>
    <t>PL/JA/03449</t>
  </si>
  <si>
    <t>290</t>
  </si>
  <si>
    <t>21/5/2025</t>
  </si>
  <si>
    <t>PL/JA/03525</t>
  </si>
  <si>
    <t>298</t>
  </si>
  <si>
    <t>PL/JA/03527</t>
  </si>
  <si>
    <t>296</t>
  </si>
  <si>
    <t>PL/JA/03538</t>
  </si>
  <si>
    <t>294</t>
  </si>
  <si>
    <t>ADASPUR</t>
  </si>
  <si>
    <t>SAI SHRI AGENCIES</t>
  </si>
  <si>
    <t>PL/JA/03578</t>
  </si>
  <si>
    <t>297</t>
  </si>
  <si>
    <t>ITAMATI</t>
  </si>
  <si>
    <t>ARIYANNA ENTERPRISERS</t>
  </si>
  <si>
    <t>27/5/2025</t>
  </si>
  <si>
    <t>PL/JA/03938</t>
  </si>
  <si>
    <t>0320</t>
  </si>
  <si>
    <t>SAI SHANKAR AGENCY</t>
  </si>
  <si>
    <t>PL/JA/04001</t>
  </si>
  <si>
    <t>326</t>
  </si>
  <si>
    <t>PL/JA/04060</t>
  </si>
  <si>
    <t>0325</t>
  </si>
  <si>
    <t>CHAMPUA</t>
  </si>
  <si>
    <t>AASHA LAXMI ENTERPRISES</t>
  </si>
  <si>
    <t>28/5/2025</t>
  </si>
  <si>
    <t>PL/JA/03964</t>
  </si>
  <si>
    <t>00322</t>
  </si>
  <si>
    <t>PIRAHAT</t>
  </si>
  <si>
    <t>NIRANJAN SAHOO PIRAHAT</t>
  </si>
  <si>
    <t>(RUPEES TWENTY SEVEN THOUSAND FIVE HUNDRED NINETY ONE ONLY)</t>
  </si>
  <si>
    <t>BILL NO : 7692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</si>
</sst>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right" vertic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right" vertical="center"/>
    </xf>
    <xf numFmtId="2" fontId="15" fillId="0" borderId="0" xfId="0" applyNumberFormat="1" applyFont="1" applyBorder="1" applyAlignment="1">
      <alignment horizontal="right" vertical="center"/>
    </xf>
    <xf numFmtId="0" fontId="0" fillId="0" borderId="0" xfId="0" applyNumberFormat="1" applyFont="1" applyBorder="1" applyAlignment="1">
      <alignment horizontal="right" vertical="center"/>
    </xf>
    <xf numFmtId="0" fontId="15" fillId="0" borderId="0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0"/>
  <sheetViews>
    <sheetView tabSelected="1" zoomScale="145" zoomScaleNormal="145" workbookViewId="0">
      <selection activeCell="N5" sqref="N5"/>
    </sheetView>
  </sheetViews>
  <sheetFormatPr defaultRowHeight="15" customHeight="1"/>
  <cols>
    <col min="1" max="1" width="4.140625" style="29" customWidth="1"/>
    <col min="2" max="2" width="10.28515625" style="37" customWidth="1"/>
    <col min="3" max="3" width="12.5703125" style="38" bestFit="1" customWidth="1"/>
    <col min="4" max="4" width="6.42578125" style="38" bestFit="1" customWidth="1"/>
    <col min="5" max="5" width="8.7109375" style="38" bestFit="1" customWidth="1"/>
    <col min="6" max="6" width="6.42578125" style="27" bestFit="1" customWidth="1"/>
    <col min="7" max="7" width="17.85546875" style="26" bestFit="1" customWidth="1"/>
    <col min="8" max="8" width="5.7109375" style="30" customWidth="1"/>
    <col min="9" max="9" width="6.42578125" style="30" customWidth="1"/>
    <col min="10" max="10" width="6.28515625" style="30" customWidth="1"/>
    <col min="11" max="11" width="7.140625" style="30" bestFit="1" customWidth="1"/>
    <col min="12" max="12" width="6.7109375" style="27" customWidth="1"/>
    <col min="13" max="13" width="9.140625" style="27" bestFit="1" customWidth="1"/>
    <col min="14" max="14" width="43" style="27" bestFit="1" customWidth="1"/>
    <col min="15" max="16384" width="9.140625" style="27"/>
  </cols>
  <sheetData>
    <row r="2" spans="1:14" s="18" customFormat="1" ht="15" customHeight="1">
      <c r="A2" s="18" t="s">
        <v>5</v>
      </c>
      <c r="B2" s="17"/>
      <c r="F2" s="22"/>
      <c r="G2" s="41"/>
      <c r="I2" s="19" t="s">
        <v>84</v>
      </c>
      <c r="J2" s="19"/>
      <c r="K2" s="19"/>
    </row>
    <row r="3" spans="1:14" s="18" customFormat="1" ht="15" customHeight="1">
      <c r="A3" s="42" t="s">
        <v>6</v>
      </c>
      <c r="B3" s="20"/>
      <c r="C3" s="34"/>
      <c r="F3" s="22"/>
      <c r="G3" s="41"/>
      <c r="I3" s="19" t="s">
        <v>151</v>
      </c>
      <c r="J3" s="19"/>
      <c r="K3" s="19"/>
    </row>
    <row r="4" spans="1:14" s="18" customFormat="1" ht="15" customHeight="1">
      <c r="A4" s="43" t="s">
        <v>7</v>
      </c>
      <c r="B4" s="17"/>
      <c r="C4" s="35"/>
      <c r="F4" s="22"/>
      <c r="G4" s="41"/>
      <c r="I4" s="19" t="s">
        <v>85</v>
      </c>
      <c r="J4" s="19"/>
      <c r="K4" s="19"/>
    </row>
    <row r="5" spans="1:14" s="18" customFormat="1" ht="15" customHeight="1">
      <c r="A5" s="43" t="s">
        <v>8</v>
      </c>
      <c r="B5" s="21"/>
      <c r="C5" s="35"/>
      <c r="F5" s="22"/>
      <c r="G5" s="41"/>
      <c r="I5" s="19" t="s">
        <v>9</v>
      </c>
      <c r="J5" s="19"/>
      <c r="K5" s="19"/>
    </row>
    <row r="6" spans="1:14" s="18" customFormat="1" ht="15" customHeight="1">
      <c r="B6" s="36"/>
      <c r="F6" s="32"/>
      <c r="G6" s="41"/>
      <c r="I6" s="22" t="s">
        <v>4</v>
      </c>
      <c r="J6" s="22"/>
      <c r="K6" s="22"/>
    </row>
    <row r="7" spans="1:14" s="18" customFormat="1" ht="15" customHeight="1">
      <c r="A7" s="16"/>
      <c r="B7" s="17"/>
      <c r="F7" s="32"/>
      <c r="G7" s="41"/>
      <c r="H7" s="23"/>
      <c r="I7" s="23"/>
      <c r="J7" s="23"/>
      <c r="K7" s="23"/>
    </row>
    <row r="8" spans="1:14" s="31" customFormat="1" ht="15" customHeight="1">
      <c r="A8" s="46" t="s">
        <v>10</v>
      </c>
      <c r="B8" s="46" t="s">
        <v>11</v>
      </c>
      <c r="C8" s="46" t="s">
        <v>12</v>
      </c>
      <c r="D8" s="46" t="s">
        <v>13</v>
      </c>
      <c r="E8" s="46" t="s">
        <v>26</v>
      </c>
      <c r="F8" s="46" t="s">
        <v>13</v>
      </c>
      <c r="G8" s="46" t="s">
        <v>14</v>
      </c>
      <c r="H8" s="46" t="s">
        <v>15</v>
      </c>
      <c r="I8" s="49" t="s">
        <v>16</v>
      </c>
      <c r="J8" s="49" t="s">
        <v>17</v>
      </c>
      <c r="K8" s="49" t="s">
        <v>18</v>
      </c>
      <c r="L8" s="49" t="s">
        <v>19</v>
      </c>
      <c r="M8" s="49" t="s">
        <v>20</v>
      </c>
      <c r="N8" s="46" t="s">
        <v>21</v>
      </c>
    </row>
    <row r="9" spans="1:14" s="31" customFormat="1" ht="30">
      <c r="A9" s="54">
        <v>1</v>
      </c>
      <c r="B9" s="55" t="s">
        <v>43</v>
      </c>
      <c r="C9" s="55" t="s">
        <v>44</v>
      </c>
      <c r="D9" s="56" t="s">
        <v>23</v>
      </c>
      <c r="E9" s="55" t="s">
        <v>45</v>
      </c>
      <c r="F9" s="57" t="s">
        <v>23</v>
      </c>
      <c r="G9" s="58" t="s">
        <v>36</v>
      </c>
      <c r="H9" s="55">
        <v>11</v>
      </c>
      <c r="I9" s="59">
        <v>67</v>
      </c>
      <c r="J9" s="59">
        <f t="shared" ref="J9:J39" si="0">H9*1</f>
        <v>11</v>
      </c>
      <c r="K9" s="59">
        <v>0</v>
      </c>
      <c r="L9" s="59">
        <v>30</v>
      </c>
      <c r="M9" s="59">
        <f t="shared" ref="M9:M39" si="1">H9*I9+J9+K9+L9</f>
        <v>778</v>
      </c>
      <c r="N9" s="55" t="s">
        <v>35</v>
      </c>
    </row>
    <row r="10" spans="1:14" s="31" customFormat="1" ht="15" customHeight="1">
      <c r="A10" s="54">
        <f>A9+1</f>
        <v>2</v>
      </c>
      <c r="B10" s="55" t="s">
        <v>43</v>
      </c>
      <c r="C10" s="55" t="s">
        <v>46</v>
      </c>
      <c r="D10" s="56" t="s">
        <v>23</v>
      </c>
      <c r="E10" s="55" t="s">
        <v>47</v>
      </c>
      <c r="F10" s="57" t="s">
        <v>23</v>
      </c>
      <c r="G10" s="55" t="s">
        <v>48</v>
      </c>
      <c r="H10" s="55">
        <v>11</v>
      </c>
      <c r="I10" s="59">
        <v>70</v>
      </c>
      <c r="J10" s="59">
        <f t="shared" si="0"/>
        <v>11</v>
      </c>
      <c r="K10" s="59">
        <v>0</v>
      </c>
      <c r="L10" s="59">
        <v>30</v>
      </c>
      <c r="M10" s="59">
        <f t="shared" si="1"/>
        <v>811</v>
      </c>
      <c r="N10" s="55" t="s">
        <v>49</v>
      </c>
    </row>
    <row r="11" spans="1:14" s="31" customFormat="1" ht="15" customHeight="1">
      <c r="A11" s="54">
        <f t="shared" ref="A11:A39" si="2">A10+1</f>
        <v>3</v>
      </c>
      <c r="B11" s="55" t="s">
        <v>43</v>
      </c>
      <c r="C11" s="55" t="s">
        <v>50</v>
      </c>
      <c r="D11" s="56" t="s">
        <v>23</v>
      </c>
      <c r="E11" s="55" t="s">
        <v>51</v>
      </c>
      <c r="F11" s="57" t="s">
        <v>23</v>
      </c>
      <c r="G11" s="55" t="s">
        <v>52</v>
      </c>
      <c r="H11" s="55">
        <v>9</v>
      </c>
      <c r="I11" s="59">
        <v>49</v>
      </c>
      <c r="J11" s="59">
        <f t="shared" si="0"/>
        <v>9</v>
      </c>
      <c r="K11" s="59">
        <v>0</v>
      </c>
      <c r="L11" s="59">
        <v>30</v>
      </c>
      <c r="M11" s="59">
        <f t="shared" si="1"/>
        <v>480</v>
      </c>
      <c r="N11" s="56" t="s">
        <v>53</v>
      </c>
    </row>
    <row r="12" spans="1:14" s="31" customFormat="1" ht="15" customHeight="1">
      <c r="A12" s="54">
        <f t="shared" si="2"/>
        <v>4</v>
      </c>
      <c r="B12" s="55" t="s">
        <v>54</v>
      </c>
      <c r="C12" s="55" t="s">
        <v>55</v>
      </c>
      <c r="D12" s="56" t="s">
        <v>23</v>
      </c>
      <c r="E12" s="55" t="s">
        <v>56</v>
      </c>
      <c r="F12" s="57" t="s">
        <v>23</v>
      </c>
      <c r="G12" s="55" t="s">
        <v>31</v>
      </c>
      <c r="H12" s="55">
        <v>5</v>
      </c>
      <c r="I12" s="59">
        <v>72</v>
      </c>
      <c r="J12" s="59">
        <f t="shared" si="0"/>
        <v>5</v>
      </c>
      <c r="K12" s="59">
        <v>0</v>
      </c>
      <c r="L12" s="59">
        <v>30</v>
      </c>
      <c r="M12" s="59">
        <f t="shared" si="1"/>
        <v>395</v>
      </c>
      <c r="N12" s="55" t="s">
        <v>32</v>
      </c>
    </row>
    <row r="13" spans="1:14" s="31" customFormat="1" ht="15" customHeight="1">
      <c r="A13" s="54">
        <f t="shared" si="2"/>
        <v>5</v>
      </c>
      <c r="B13" s="55" t="s">
        <v>54</v>
      </c>
      <c r="C13" s="55" t="s">
        <v>57</v>
      </c>
      <c r="D13" s="56" t="s">
        <v>23</v>
      </c>
      <c r="E13" s="55" t="s">
        <v>58</v>
      </c>
      <c r="F13" s="57" t="s">
        <v>23</v>
      </c>
      <c r="G13" s="55" t="s">
        <v>59</v>
      </c>
      <c r="H13" s="55">
        <v>7</v>
      </c>
      <c r="I13" s="59">
        <v>60</v>
      </c>
      <c r="J13" s="59">
        <f t="shared" si="0"/>
        <v>7</v>
      </c>
      <c r="K13" s="59">
        <v>500</v>
      </c>
      <c r="L13" s="59">
        <v>30</v>
      </c>
      <c r="M13" s="59">
        <f t="shared" si="1"/>
        <v>957</v>
      </c>
      <c r="N13" s="55" t="s">
        <v>60</v>
      </c>
    </row>
    <row r="14" spans="1:14" s="31" customFormat="1" ht="15" customHeight="1">
      <c r="A14" s="54">
        <f t="shared" si="2"/>
        <v>6</v>
      </c>
      <c r="B14" s="55" t="s">
        <v>54</v>
      </c>
      <c r="C14" s="55" t="s">
        <v>64</v>
      </c>
      <c r="D14" s="56" t="s">
        <v>23</v>
      </c>
      <c r="E14" s="55" t="s">
        <v>61</v>
      </c>
      <c r="F14" s="57" t="s">
        <v>23</v>
      </c>
      <c r="G14" s="55" t="s">
        <v>62</v>
      </c>
      <c r="H14" s="55">
        <v>22</v>
      </c>
      <c r="I14" s="59">
        <v>77</v>
      </c>
      <c r="J14" s="59">
        <f t="shared" si="0"/>
        <v>22</v>
      </c>
      <c r="K14" s="59">
        <v>0</v>
      </c>
      <c r="L14" s="59">
        <v>30</v>
      </c>
      <c r="M14" s="59">
        <f t="shared" si="1"/>
        <v>1746</v>
      </c>
      <c r="N14" s="55" t="s">
        <v>63</v>
      </c>
    </row>
    <row r="15" spans="1:14" s="31" customFormat="1" ht="15" customHeight="1">
      <c r="A15" s="54">
        <f t="shared" si="2"/>
        <v>7</v>
      </c>
      <c r="B15" s="55" t="s">
        <v>54</v>
      </c>
      <c r="C15" s="55" t="s">
        <v>65</v>
      </c>
      <c r="D15" s="56" t="s">
        <v>23</v>
      </c>
      <c r="E15" s="55" t="s">
        <v>66</v>
      </c>
      <c r="F15" s="57" t="s">
        <v>23</v>
      </c>
      <c r="G15" s="55" t="s">
        <v>39</v>
      </c>
      <c r="H15" s="55">
        <v>18</v>
      </c>
      <c r="I15" s="59">
        <v>61</v>
      </c>
      <c r="J15" s="59">
        <f t="shared" si="0"/>
        <v>18</v>
      </c>
      <c r="K15" s="59">
        <v>0</v>
      </c>
      <c r="L15" s="59">
        <v>30</v>
      </c>
      <c r="M15" s="59">
        <f t="shared" si="1"/>
        <v>1146</v>
      </c>
      <c r="N15" s="55" t="s">
        <v>67</v>
      </c>
    </row>
    <row r="16" spans="1:14" s="31" customFormat="1" ht="15" customHeight="1">
      <c r="A16" s="54">
        <f t="shared" si="2"/>
        <v>8</v>
      </c>
      <c r="B16" s="55" t="s">
        <v>54</v>
      </c>
      <c r="C16" s="55" t="s">
        <v>68</v>
      </c>
      <c r="D16" s="56" t="s">
        <v>23</v>
      </c>
      <c r="E16" s="55" t="s">
        <v>69</v>
      </c>
      <c r="F16" s="57" t="s">
        <v>23</v>
      </c>
      <c r="G16" s="55" t="s">
        <v>39</v>
      </c>
      <c r="H16" s="55">
        <v>16</v>
      </c>
      <c r="I16" s="59">
        <v>61</v>
      </c>
      <c r="J16" s="59">
        <f t="shared" si="0"/>
        <v>16</v>
      </c>
      <c r="K16" s="59">
        <v>0</v>
      </c>
      <c r="L16" s="59">
        <v>30</v>
      </c>
      <c r="M16" s="59">
        <f t="shared" si="1"/>
        <v>1022</v>
      </c>
      <c r="N16" s="55" t="s">
        <v>40</v>
      </c>
    </row>
    <row r="17" spans="1:14" s="31" customFormat="1" ht="15" customHeight="1">
      <c r="A17" s="54">
        <f t="shared" si="2"/>
        <v>9</v>
      </c>
      <c r="B17" s="55" t="s">
        <v>54</v>
      </c>
      <c r="C17" s="55" t="s">
        <v>70</v>
      </c>
      <c r="D17" s="56" t="s">
        <v>23</v>
      </c>
      <c r="E17" s="55" t="s">
        <v>71</v>
      </c>
      <c r="F17" s="57" t="s">
        <v>23</v>
      </c>
      <c r="G17" s="55" t="s">
        <v>27</v>
      </c>
      <c r="H17" s="55">
        <v>8</v>
      </c>
      <c r="I17" s="59">
        <v>72</v>
      </c>
      <c r="J17" s="59">
        <f t="shared" si="0"/>
        <v>8</v>
      </c>
      <c r="K17" s="59">
        <v>0</v>
      </c>
      <c r="L17" s="59">
        <v>30</v>
      </c>
      <c r="M17" s="59">
        <f t="shared" si="1"/>
        <v>614</v>
      </c>
      <c r="N17" s="55" t="s">
        <v>28</v>
      </c>
    </row>
    <row r="18" spans="1:14" s="31" customFormat="1" ht="15" customHeight="1">
      <c r="A18" s="54">
        <f t="shared" si="2"/>
        <v>10</v>
      </c>
      <c r="B18" s="55" t="s">
        <v>54</v>
      </c>
      <c r="C18" s="55" t="s">
        <v>72</v>
      </c>
      <c r="D18" s="56" t="s">
        <v>23</v>
      </c>
      <c r="E18" s="55" t="s">
        <v>73</v>
      </c>
      <c r="F18" s="57" t="s">
        <v>23</v>
      </c>
      <c r="G18" s="55" t="s">
        <v>29</v>
      </c>
      <c r="H18" s="55">
        <v>9</v>
      </c>
      <c r="I18" s="59">
        <v>76</v>
      </c>
      <c r="J18" s="59">
        <f t="shared" si="0"/>
        <v>9</v>
      </c>
      <c r="K18" s="59">
        <v>0</v>
      </c>
      <c r="L18" s="59">
        <v>30</v>
      </c>
      <c r="M18" s="59">
        <f t="shared" si="1"/>
        <v>723</v>
      </c>
      <c r="N18" s="55" t="s">
        <v>30</v>
      </c>
    </row>
    <row r="19" spans="1:14" s="31" customFormat="1" ht="15" customHeight="1">
      <c r="A19" s="54">
        <f t="shared" si="2"/>
        <v>11</v>
      </c>
      <c r="B19" s="55" t="s">
        <v>54</v>
      </c>
      <c r="C19" s="55" t="s">
        <v>74</v>
      </c>
      <c r="D19" s="56" t="s">
        <v>23</v>
      </c>
      <c r="E19" s="55" t="s">
        <v>75</v>
      </c>
      <c r="F19" s="57" t="s">
        <v>23</v>
      </c>
      <c r="G19" s="55" t="s">
        <v>24</v>
      </c>
      <c r="H19" s="55">
        <v>5</v>
      </c>
      <c r="I19" s="59">
        <v>56</v>
      </c>
      <c r="J19" s="59">
        <f t="shared" si="0"/>
        <v>5</v>
      </c>
      <c r="K19" s="59">
        <v>0</v>
      </c>
      <c r="L19" s="59">
        <v>30</v>
      </c>
      <c r="M19" s="59">
        <f t="shared" si="1"/>
        <v>315</v>
      </c>
      <c r="N19" s="55" t="s">
        <v>37</v>
      </c>
    </row>
    <row r="20" spans="1:14" s="31" customFormat="1" ht="15" customHeight="1">
      <c r="A20" s="54">
        <f t="shared" si="2"/>
        <v>12</v>
      </c>
      <c r="B20" s="55" t="s">
        <v>54</v>
      </c>
      <c r="C20" s="55" t="s">
        <v>76</v>
      </c>
      <c r="D20" s="56" t="s">
        <v>23</v>
      </c>
      <c r="E20" s="55" t="s">
        <v>77</v>
      </c>
      <c r="F20" s="57" t="s">
        <v>23</v>
      </c>
      <c r="G20" s="55" t="s">
        <v>78</v>
      </c>
      <c r="H20" s="55">
        <v>4</v>
      </c>
      <c r="I20" s="59">
        <v>63</v>
      </c>
      <c r="J20" s="59">
        <f t="shared" si="0"/>
        <v>4</v>
      </c>
      <c r="K20" s="59">
        <v>0</v>
      </c>
      <c r="L20" s="59">
        <v>30</v>
      </c>
      <c r="M20" s="59">
        <f t="shared" si="1"/>
        <v>286</v>
      </c>
      <c r="N20" s="55" t="s">
        <v>79</v>
      </c>
    </row>
    <row r="21" spans="1:14" s="31" customFormat="1" ht="15" customHeight="1">
      <c r="A21" s="54">
        <f t="shared" si="2"/>
        <v>13</v>
      </c>
      <c r="B21" s="55" t="s">
        <v>80</v>
      </c>
      <c r="C21" s="55" t="s">
        <v>81</v>
      </c>
      <c r="D21" s="56" t="s">
        <v>23</v>
      </c>
      <c r="E21" s="55" t="s">
        <v>82</v>
      </c>
      <c r="F21" s="57" t="s">
        <v>23</v>
      </c>
      <c r="G21" s="55" t="s">
        <v>83</v>
      </c>
      <c r="H21" s="55">
        <v>6</v>
      </c>
      <c r="I21" s="59">
        <v>55</v>
      </c>
      <c r="J21" s="59">
        <f t="shared" si="0"/>
        <v>6</v>
      </c>
      <c r="K21" s="59">
        <v>500</v>
      </c>
      <c r="L21" s="59">
        <v>30</v>
      </c>
      <c r="M21" s="59">
        <f t="shared" si="1"/>
        <v>866</v>
      </c>
      <c r="N21" s="56" t="s">
        <v>87</v>
      </c>
    </row>
    <row r="22" spans="1:14" s="31" customFormat="1" ht="15" customHeight="1">
      <c r="A22" s="54">
        <f t="shared" si="2"/>
        <v>14</v>
      </c>
      <c r="B22" s="55" t="s">
        <v>88</v>
      </c>
      <c r="C22" s="55" t="s">
        <v>89</v>
      </c>
      <c r="D22" s="56" t="s">
        <v>23</v>
      </c>
      <c r="E22" s="55" t="s">
        <v>90</v>
      </c>
      <c r="F22" s="57" t="s">
        <v>23</v>
      </c>
      <c r="G22" s="55" t="s">
        <v>91</v>
      </c>
      <c r="H22" s="55">
        <v>8</v>
      </c>
      <c r="I22" s="59">
        <v>70</v>
      </c>
      <c r="J22" s="59">
        <f t="shared" si="0"/>
        <v>8</v>
      </c>
      <c r="K22" s="59">
        <v>0</v>
      </c>
      <c r="L22" s="59">
        <v>30</v>
      </c>
      <c r="M22" s="59">
        <f t="shared" si="1"/>
        <v>598</v>
      </c>
      <c r="N22" s="55" t="s">
        <v>92</v>
      </c>
    </row>
    <row r="23" spans="1:14" s="31" customFormat="1" ht="15" customHeight="1">
      <c r="A23" s="54">
        <f t="shared" si="2"/>
        <v>15</v>
      </c>
      <c r="B23" s="55" t="s">
        <v>88</v>
      </c>
      <c r="C23" s="55" t="s">
        <v>93</v>
      </c>
      <c r="D23" s="56" t="s">
        <v>23</v>
      </c>
      <c r="E23" s="55" t="s">
        <v>94</v>
      </c>
      <c r="F23" s="57" t="s">
        <v>23</v>
      </c>
      <c r="G23" s="55" t="s">
        <v>24</v>
      </c>
      <c r="H23" s="55">
        <v>8</v>
      </c>
      <c r="I23" s="59">
        <v>56</v>
      </c>
      <c r="J23" s="59">
        <f t="shared" si="0"/>
        <v>8</v>
      </c>
      <c r="K23" s="59">
        <v>0</v>
      </c>
      <c r="L23" s="59">
        <v>30</v>
      </c>
      <c r="M23" s="59">
        <f t="shared" si="1"/>
        <v>486</v>
      </c>
      <c r="N23" s="55" t="s">
        <v>25</v>
      </c>
    </row>
    <row r="24" spans="1:14" s="31" customFormat="1" ht="15" customHeight="1">
      <c r="A24" s="54">
        <f t="shared" si="2"/>
        <v>16</v>
      </c>
      <c r="B24" s="55" t="s">
        <v>95</v>
      </c>
      <c r="C24" s="55" t="s">
        <v>96</v>
      </c>
      <c r="D24" s="56" t="s">
        <v>23</v>
      </c>
      <c r="E24" s="55" t="s">
        <v>97</v>
      </c>
      <c r="F24" s="57" t="s">
        <v>23</v>
      </c>
      <c r="G24" s="55" t="s">
        <v>98</v>
      </c>
      <c r="H24" s="55">
        <v>11</v>
      </c>
      <c r="I24" s="59">
        <v>56</v>
      </c>
      <c r="J24" s="59">
        <f t="shared" si="0"/>
        <v>11</v>
      </c>
      <c r="K24" s="59">
        <v>0</v>
      </c>
      <c r="L24" s="59">
        <v>30</v>
      </c>
      <c r="M24" s="59">
        <f t="shared" si="1"/>
        <v>657</v>
      </c>
      <c r="N24" s="56" t="s">
        <v>38</v>
      </c>
    </row>
    <row r="25" spans="1:14" s="31" customFormat="1" ht="15" customHeight="1">
      <c r="A25" s="54">
        <f t="shared" si="2"/>
        <v>17</v>
      </c>
      <c r="B25" s="55" t="s">
        <v>95</v>
      </c>
      <c r="C25" s="55" t="s">
        <v>99</v>
      </c>
      <c r="D25" s="56" t="s">
        <v>23</v>
      </c>
      <c r="E25" s="55" t="s">
        <v>100</v>
      </c>
      <c r="F25" s="57" t="s">
        <v>23</v>
      </c>
      <c r="G25" s="55" t="s">
        <v>101</v>
      </c>
      <c r="H25" s="55">
        <v>21</v>
      </c>
      <c r="I25" s="59">
        <v>48</v>
      </c>
      <c r="J25" s="59">
        <f t="shared" si="0"/>
        <v>21</v>
      </c>
      <c r="K25" s="59">
        <v>0</v>
      </c>
      <c r="L25" s="59">
        <v>30</v>
      </c>
      <c r="M25" s="59">
        <f t="shared" si="1"/>
        <v>1059</v>
      </c>
      <c r="N25" s="55" t="s">
        <v>102</v>
      </c>
    </row>
    <row r="26" spans="1:14" s="31" customFormat="1" ht="15" customHeight="1">
      <c r="A26" s="54">
        <f t="shared" si="2"/>
        <v>18</v>
      </c>
      <c r="B26" s="55" t="s">
        <v>103</v>
      </c>
      <c r="C26" s="55" t="s">
        <v>104</v>
      </c>
      <c r="D26" s="56" t="s">
        <v>23</v>
      </c>
      <c r="E26" s="55" t="s">
        <v>105</v>
      </c>
      <c r="F26" s="57" t="s">
        <v>23</v>
      </c>
      <c r="G26" s="55" t="s">
        <v>24</v>
      </c>
      <c r="H26" s="55">
        <v>11</v>
      </c>
      <c r="I26" s="59">
        <v>56</v>
      </c>
      <c r="J26" s="59">
        <f t="shared" si="0"/>
        <v>11</v>
      </c>
      <c r="K26" s="59">
        <v>0</v>
      </c>
      <c r="L26" s="59">
        <v>30</v>
      </c>
      <c r="M26" s="59">
        <f t="shared" si="1"/>
        <v>657</v>
      </c>
      <c r="N26" s="55" t="s">
        <v>25</v>
      </c>
    </row>
    <row r="27" spans="1:14" s="31" customFormat="1" ht="15" customHeight="1">
      <c r="A27" s="54">
        <f t="shared" si="2"/>
        <v>19</v>
      </c>
      <c r="B27" s="55" t="s">
        <v>106</v>
      </c>
      <c r="C27" s="55" t="s">
        <v>107</v>
      </c>
      <c r="D27" s="56" t="s">
        <v>23</v>
      </c>
      <c r="E27" s="55" t="s">
        <v>108</v>
      </c>
      <c r="F27" s="57" t="s">
        <v>23</v>
      </c>
      <c r="G27" s="55" t="s">
        <v>39</v>
      </c>
      <c r="H27" s="55">
        <v>7</v>
      </c>
      <c r="I27" s="59">
        <v>61</v>
      </c>
      <c r="J27" s="59">
        <f t="shared" si="0"/>
        <v>7</v>
      </c>
      <c r="K27" s="59">
        <v>0</v>
      </c>
      <c r="L27" s="59">
        <v>30</v>
      </c>
      <c r="M27" s="59">
        <f t="shared" si="1"/>
        <v>464</v>
      </c>
      <c r="N27" s="55" t="s">
        <v>109</v>
      </c>
    </row>
    <row r="28" spans="1:14" s="31" customFormat="1" ht="15" customHeight="1">
      <c r="A28" s="54">
        <f t="shared" si="2"/>
        <v>20</v>
      </c>
      <c r="B28" s="55" t="s">
        <v>106</v>
      </c>
      <c r="C28" s="55" t="s">
        <v>110</v>
      </c>
      <c r="D28" s="56" t="s">
        <v>23</v>
      </c>
      <c r="E28" s="55" t="s">
        <v>111</v>
      </c>
      <c r="F28" s="57" t="s">
        <v>23</v>
      </c>
      <c r="G28" s="55" t="s">
        <v>24</v>
      </c>
      <c r="H28" s="55">
        <v>9</v>
      </c>
      <c r="I28" s="59">
        <v>56</v>
      </c>
      <c r="J28" s="59">
        <f t="shared" si="0"/>
        <v>9</v>
      </c>
      <c r="K28" s="59">
        <v>0</v>
      </c>
      <c r="L28" s="59">
        <v>30</v>
      </c>
      <c r="M28" s="59">
        <f t="shared" si="1"/>
        <v>543</v>
      </c>
      <c r="N28" s="56" t="s">
        <v>38</v>
      </c>
    </row>
    <row r="29" spans="1:14" s="31" customFormat="1" ht="15" customHeight="1">
      <c r="A29" s="54">
        <f t="shared" si="2"/>
        <v>21</v>
      </c>
      <c r="B29" s="55" t="s">
        <v>112</v>
      </c>
      <c r="C29" s="55" t="s">
        <v>113</v>
      </c>
      <c r="D29" s="56" t="s">
        <v>23</v>
      </c>
      <c r="E29" s="55" t="s">
        <v>114</v>
      </c>
      <c r="F29" s="57" t="s">
        <v>23</v>
      </c>
      <c r="G29" s="55" t="s">
        <v>115</v>
      </c>
      <c r="H29" s="55">
        <v>18</v>
      </c>
      <c r="I29" s="59">
        <v>75</v>
      </c>
      <c r="J29" s="59">
        <f t="shared" si="0"/>
        <v>18</v>
      </c>
      <c r="K29" s="59">
        <v>0</v>
      </c>
      <c r="L29" s="59">
        <v>30</v>
      </c>
      <c r="M29" s="59">
        <f t="shared" si="1"/>
        <v>1398</v>
      </c>
      <c r="N29" s="56" t="s">
        <v>116</v>
      </c>
    </row>
    <row r="30" spans="1:14" s="31" customFormat="1" ht="15" customHeight="1">
      <c r="A30" s="54">
        <f t="shared" si="2"/>
        <v>22</v>
      </c>
      <c r="B30" s="55" t="s">
        <v>117</v>
      </c>
      <c r="C30" s="55" t="s">
        <v>118</v>
      </c>
      <c r="D30" s="56" t="s">
        <v>23</v>
      </c>
      <c r="E30" s="55" t="s">
        <v>119</v>
      </c>
      <c r="F30" s="57" t="s">
        <v>23</v>
      </c>
      <c r="G30" s="55" t="s">
        <v>41</v>
      </c>
      <c r="H30" s="55">
        <v>7</v>
      </c>
      <c r="I30" s="59">
        <v>62</v>
      </c>
      <c r="J30" s="59">
        <f t="shared" si="0"/>
        <v>7</v>
      </c>
      <c r="K30" s="59">
        <v>0</v>
      </c>
      <c r="L30" s="59">
        <v>30</v>
      </c>
      <c r="M30" s="59">
        <f t="shared" si="1"/>
        <v>471</v>
      </c>
      <c r="N30" s="55" t="s">
        <v>42</v>
      </c>
    </row>
    <row r="31" spans="1:14" s="31" customFormat="1" ht="15" customHeight="1">
      <c r="A31" s="54">
        <f t="shared" si="2"/>
        <v>23</v>
      </c>
      <c r="B31" s="55" t="s">
        <v>117</v>
      </c>
      <c r="C31" s="55" t="s">
        <v>120</v>
      </c>
      <c r="D31" s="56" t="s">
        <v>23</v>
      </c>
      <c r="E31" s="55" t="s">
        <v>121</v>
      </c>
      <c r="F31" s="57" t="s">
        <v>23</v>
      </c>
      <c r="G31" s="55" t="s">
        <v>24</v>
      </c>
      <c r="H31" s="55">
        <v>36</v>
      </c>
      <c r="I31" s="59">
        <v>56</v>
      </c>
      <c r="J31" s="59">
        <f t="shared" si="0"/>
        <v>36</v>
      </c>
      <c r="K31" s="59">
        <v>0</v>
      </c>
      <c r="L31" s="59">
        <v>30</v>
      </c>
      <c r="M31" s="59">
        <f t="shared" si="1"/>
        <v>2082</v>
      </c>
      <c r="N31" s="55" t="s">
        <v>37</v>
      </c>
    </row>
    <row r="32" spans="1:14" s="31" customFormat="1" ht="15" customHeight="1">
      <c r="A32" s="54">
        <f t="shared" si="2"/>
        <v>24</v>
      </c>
      <c r="B32" s="55" t="s">
        <v>122</v>
      </c>
      <c r="C32" s="55" t="s">
        <v>123</v>
      </c>
      <c r="D32" s="56" t="s">
        <v>23</v>
      </c>
      <c r="E32" s="55" t="s">
        <v>124</v>
      </c>
      <c r="F32" s="57" t="s">
        <v>23</v>
      </c>
      <c r="G32" s="55" t="s">
        <v>24</v>
      </c>
      <c r="H32" s="55">
        <v>13</v>
      </c>
      <c r="I32" s="59">
        <v>56</v>
      </c>
      <c r="J32" s="59">
        <f t="shared" si="0"/>
        <v>13</v>
      </c>
      <c r="K32" s="59">
        <v>0</v>
      </c>
      <c r="L32" s="59">
        <v>30</v>
      </c>
      <c r="M32" s="59">
        <f t="shared" si="1"/>
        <v>771</v>
      </c>
      <c r="N32" s="55" t="s">
        <v>25</v>
      </c>
    </row>
    <row r="33" spans="1:14" s="31" customFormat="1" ht="15" customHeight="1">
      <c r="A33" s="54">
        <f t="shared" si="2"/>
        <v>25</v>
      </c>
      <c r="B33" s="55" t="s">
        <v>122</v>
      </c>
      <c r="C33" s="55" t="s">
        <v>125</v>
      </c>
      <c r="D33" s="56" t="s">
        <v>23</v>
      </c>
      <c r="E33" s="55" t="s">
        <v>126</v>
      </c>
      <c r="F33" s="57" t="s">
        <v>23</v>
      </c>
      <c r="G33" s="55" t="s">
        <v>101</v>
      </c>
      <c r="H33" s="55">
        <v>21</v>
      </c>
      <c r="I33" s="59">
        <v>48</v>
      </c>
      <c r="J33" s="59">
        <f t="shared" si="0"/>
        <v>21</v>
      </c>
      <c r="K33" s="59">
        <v>0</v>
      </c>
      <c r="L33" s="59">
        <v>30</v>
      </c>
      <c r="M33" s="59">
        <f t="shared" si="1"/>
        <v>1059</v>
      </c>
      <c r="N33" s="55" t="s">
        <v>102</v>
      </c>
    </row>
    <row r="34" spans="1:14" s="31" customFormat="1" ht="15" customHeight="1">
      <c r="A34" s="54">
        <f t="shared" si="2"/>
        <v>26</v>
      </c>
      <c r="B34" s="55" t="s">
        <v>122</v>
      </c>
      <c r="C34" s="55" t="s">
        <v>127</v>
      </c>
      <c r="D34" s="56" t="s">
        <v>23</v>
      </c>
      <c r="E34" s="55" t="s">
        <v>128</v>
      </c>
      <c r="F34" s="57" t="s">
        <v>23</v>
      </c>
      <c r="G34" s="55" t="s">
        <v>129</v>
      </c>
      <c r="H34" s="55">
        <v>4</v>
      </c>
      <c r="I34" s="59">
        <v>62</v>
      </c>
      <c r="J34" s="59">
        <f t="shared" si="0"/>
        <v>4</v>
      </c>
      <c r="K34" s="59">
        <v>0</v>
      </c>
      <c r="L34" s="59">
        <v>30</v>
      </c>
      <c r="M34" s="59">
        <f t="shared" si="1"/>
        <v>282</v>
      </c>
      <c r="N34" s="55" t="s">
        <v>130</v>
      </c>
    </row>
    <row r="35" spans="1:14" s="31" customFormat="1" ht="15" customHeight="1">
      <c r="A35" s="54">
        <f t="shared" si="2"/>
        <v>27</v>
      </c>
      <c r="B35" s="55" t="s">
        <v>122</v>
      </c>
      <c r="C35" s="55" t="s">
        <v>131</v>
      </c>
      <c r="D35" s="56" t="s">
        <v>23</v>
      </c>
      <c r="E35" s="55" t="s">
        <v>132</v>
      </c>
      <c r="F35" s="57" t="s">
        <v>23</v>
      </c>
      <c r="G35" s="55" t="s">
        <v>133</v>
      </c>
      <c r="H35" s="55">
        <v>17</v>
      </c>
      <c r="I35" s="59">
        <v>62</v>
      </c>
      <c r="J35" s="59">
        <f t="shared" si="0"/>
        <v>17</v>
      </c>
      <c r="K35" s="59">
        <v>0</v>
      </c>
      <c r="L35" s="59">
        <v>30</v>
      </c>
      <c r="M35" s="59">
        <f t="shared" si="1"/>
        <v>1101</v>
      </c>
      <c r="N35" s="55" t="s">
        <v>134</v>
      </c>
    </row>
    <row r="36" spans="1:14" s="31" customFormat="1" ht="15" customHeight="1">
      <c r="A36" s="54">
        <f t="shared" si="2"/>
        <v>28</v>
      </c>
      <c r="B36" s="55" t="s">
        <v>135</v>
      </c>
      <c r="C36" s="55" t="s">
        <v>136</v>
      </c>
      <c r="D36" s="56" t="s">
        <v>23</v>
      </c>
      <c r="E36" s="55" t="s">
        <v>137</v>
      </c>
      <c r="F36" s="57" t="s">
        <v>23</v>
      </c>
      <c r="G36" s="55" t="s">
        <v>24</v>
      </c>
      <c r="H36" s="55">
        <v>14</v>
      </c>
      <c r="I36" s="59">
        <v>56</v>
      </c>
      <c r="J36" s="59">
        <f t="shared" si="0"/>
        <v>14</v>
      </c>
      <c r="K36" s="59">
        <v>0</v>
      </c>
      <c r="L36" s="59">
        <v>30</v>
      </c>
      <c r="M36" s="59">
        <f t="shared" si="1"/>
        <v>828</v>
      </c>
      <c r="N36" s="55" t="s">
        <v>138</v>
      </c>
    </row>
    <row r="37" spans="1:14" s="31" customFormat="1" ht="15" customHeight="1">
      <c r="A37" s="54">
        <f t="shared" si="2"/>
        <v>29</v>
      </c>
      <c r="B37" s="55" t="s">
        <v>135</v>
      </c>
      <c r="C37" s="55" t="s">
        <v>139</v>
      </c>
      <c r="D37" s="56" t="s">
        <v>23</v>
      </c>
      <c r="E37" s="55" t="s">
        <v>140</v>
      </c>
      <c r="F37" s="57" t="s">
        <v>23</v>
      </c>
      <c r="G37" s="55" t="s">
        <v>33</v>
      </c>
      <c r="H37" s="55">
        <v>9</v>
      </c>
      <c r="I37" s="59">
        <v>56</v>
      </c>
      <c r="J37" s="59">
        <f t="shared" si="0"/>
        <v>9</v>
      </c>
      <c r="K37" s="59">
        <v>0</v>
      </c>
      <c r="L37" s="59">
        <v>30</v>
      </c>
      <c r="M37" s="59">
        <f t="shared" si="1"/>
        <v>543</v>
      </c>
      <c r="N37" s="55" t="s">
        <v>34</v>
      </c>
    </row>
    <row r="38" spans="1:14" s="31" customFormat="1" ht="15" customHeight="1">
      <c r="A38" s="54">
        <f t="shared" si="2"/>
        <v>30</v>
      </c>
      <c r="B38" s="55" t="s">
        <v>135</v>
      </c>
      <c r="C38" s="56" t="s">
        <v>141</v>
      </c>
      <c r="D38" s="56" t="s">
        <v>23</v>
      </c>
      <c r="E38" s="55" t="s">
        <v>142</v>
      </c>
      <c r="F38" s="57" t="s">
        <v>23</v>
      </c>
      <c r="G38" s="55" t="s">
        <v>143</v>
      </c>
      <c r="H38" s="55">
        <v>16</v>
      </c>
      <c r="I38" s="59">
        <v>62</v>
      </c>
      <c r="J38" s="59">
        <f t="shared" si="0"/>
        <v>16</v>
      </c>
      <c r="K38" s="59">
        <v>800</v>
      </c>
      <c r="L38" s="59">
        <v>30</v>
      </c>
      <c r="M38" s="59">
        <f t="shared" si="1"/>
        <v>1838</v>
      </c>
      <c r="N38" s="56" t="s">
        <v>144</v>
      </c>
    </row>
    <row r="39" spans="1:14" s="31" customFormat="1" ht="15" customHeight="1">
      <c r="A39" s="54">
        <f t="shared" si="2"/>
        <v>31</v>
      </c>
      <c r="B39" s="55" t="s">
        <v>145</v>
      </c>
      <c r="C39" s="55" t="s">
        <v>146</v>
      </c>
      <c r="D39" s="56" t="s">
        <v>23</v>
      </c>
      <c r="E39" s="55" t="s">
        <v>147</v>
      </c>
      <c r="F39" s="57" t="s">
        <v>23</v>
      </c>
      <c r="G39" s="55" t="s">
        <v>148</v>
      </c>
      <c r="H39" s="55">
        <v>35</v>
      </c>
      <c r="I39" s="59">
        <v>60</v>
      </c>
      <c r="J39" s="59">
        <f t="shared" si="0"/>
        <v>35</v>
      </c>
      <c r="K39" s="59">
        <v>450</v>
      </c>
      <c r="L39" s="59">
        <v>30</v>
      </c>
      <c r="M39" s="59">
        <f t="shared" si="1"/>
        <v>2615</v>
      </c>
      <c r="N39" s="55" t="s">
        <v>149</v>
      </c>
    </row>
    <row r="40" spans="1:14" s="31" customFormat="1" ht="15" customHeight="1">
      <c r="A40" s="60" t="s">
        <v>150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48">
        <f>SUM(M9:M39)</f>
        <v>27591</v>
      </c>
      <c r="N40" s="50"/>
    </row>
    <row r="41" spans="1:14" s="31" customFormat="1" ht="15" customHeight="1">
      <c r="A41" s="53"/>
      <c r="B41" s="53"/>
      <c r="C41" s="53"/>
      <c r="D41" s="53"/>
      <c r="E41" s="53"/>
      <c r="F41" s="53"/>
      <c r="G41" s="53"/>
      <c r="H41" s="45">
        <f>SUM(H9:H39)</f>
        <v>396</v>
      </c>
      <c r="I41" s="53"/>
      <c r="J41" s="53"/>
      <c r="K41" s="53"/>
      <c r="L41" s="53"/>
      <c r="M41" s="51"/>
      <c r="N41" s="52"/>
    </row>
    <row r="42" spans="1:14" s="39" customFormat="1" ht="33" customHeight="1">
      <c r="A42" s="61" t="s">
        <v>86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</row>
    <row r="43" spans="1:14" s="39" customFormat="1" ht="15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1:14" s="39" customFormat="1" ht="15" customHeight="1">
      <c r="A44" s="40"/>
      <c r="B44" s="40"/>
      <c r="C44" s="40"/>
      <c r="D44" s="40"/>
      <c r="E44" s="40"/>
      <c r="F44" s="40"/>
      <c r="G44" s="44"/>
      <c r="H44" s="40"/>
      <c r="I44" s="40"/>
      <c r="J44" s="40"/>
      <c r="K44" s="40"/>
      <c r="L44" s="40"/>
    </row>
    <row r="45" spans="1:14" s="24" customFormat="1" ht="15" customHeight="1">
      <c r="A45" s="26" t="s">
        <v>22</v>
      </c>
      <c r="B45" s="37"/>
      <c r="C45" s="38"/>
      <c r="D45" s="38"/>
      <c r="E45" s="38"/>
      <c r="F45" s="33"/>
      <c r="G45" s="28"/>
      <c r="I45" s="30"/>
      <c r="J45" s="30"/>
      <c r="K45" s="30"/>
    </row>
    <row r="46" spans="1:14" s="24" customFormat="1" ht="15" customHeight="1">
      <c r="A46" s="26"/>
      <c r="B46" s="37"/>
      <c r="C46" s="38"/>
      <c r="D46" s="38"/>
      <c r="E46" s="38"/>
      <c r="F46" s="33"/>
      <c r="G46" s="28"/>
      <c r="I46" s="30"/>
      <c r="J46" s="30"/>
      <c r="K46" s="30"/>
    </row>
    <row r="47" spans="1:14" s="24" customFormat="1" ht="15" customHeight="1">
      <c r="A47" s="26"/>
      <c r="B47" s="37"/>
      <c r="C47" s="38"/>
      <c r="D47" s="38"/>
      <c r="E47" s="38"/>
      <c r="F47" s="33"/>
      <c r="G47" s="28"/>
      <c r="H47" s="30"/>
      <c r="I47" s="30"/>
      <c r="J47" s="30"/>
      <c r="K47" s="30"/>
    </row>
    <row r="48" spans="1:14" s="24" customFormat="1" ht="15" customHeight="1">
      <c r="A48" s="26" t="s">
        <v>3</v>
      </c>
      <c r="B48" s="37"/>
      <c r="C48" s="38"/>
      <c r="D48" s="38"/>
      <c r="E48" s="38"/>
      <c r="F48" s="33"/>
      <c r="G48" s="28"/>
      <c r="H48" s="30"/>
      <c r="I48" s="30"/>
      <c r="J48" s="30"/>
      <c r="K48" s="30"/>
    </row>
    <row r="49" spans="1:11" s="24" customFormat="1" ht="15" customHeight="1">
      <c r="A49" s="25"/>
      <c r="B49" s="37"/>
      <c r="C49" s="38"/>
      <c r="D49" s="38"/>
      <c r="E49" s="38"/>
      <c r="F49" s="33"/>
      <c r="G49" s="28"/>
      <c r="H49" s="30"/>
      <c r="I49" s="30"/>
      <c r="K49" s="30"/>
    </row>
    <row r="50" spans="1:11" s="24" customFormat="1" ht="15" customHeight="1">
      <c r="A50" s="25"/>
      <c r="B50" s="37"/>
      <c r="C50" s="38"/>
      <c r="D50" s="38"/>
      <c r="E50" s="38"/>
      <c r="F50" s="33"/>
      <c r="G50" s="28"/>
      <c r="H50" s="19"/>
      <c r="I50" s="19"/>
      <c r="J50" s="30"/>
      <c r="K50" s="19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  <row r="63" spans="1:11" s="24" customFormat="1" ht="15" customHeight="1">
      <c r="A63" s="29"/>
      <c r="B63" s="37"/>
      <c r="C63" s="38"/>
      <c r="D63" s="38"/>
      <c r="E63" s="38"/>
      <c r="F63" s="27"/>
      <c r="G63" s="26"/>
      <c r="H63" s="30"/>
      <c r="I63" s="30"/>
      <c r="J63" s="30"/>
      <c r="K63" s="30"/>
    </row>
    <row r="64" spans="1:11" s="24" customFormat="1" ht="15" customHeight="1">
      <c r="A64" s="29"/>
      <c r="B64" s="37"/>
      <c r="C64" s="38"/>
      <c r="D64" s="38"/>
      <c r="E64" s="38"/>
      <c r="F64" s="27"/>
      <c r="G64" s="26"/>
      <c r="H64" s="30"/>
      <c r="I64" s="30"/>
      <c r="J64" s="30"/>
      <c r="K64" s="30"/>
    </row>
    <row r="65" spans="1:11" s="24" customFormat="1" ht="15" customHeight="1">
      <c r="A65" s="29"/>
      <c r="B65" s="37"/>
      <c r="C65" s="38"/>
      <c r="D65" s="38"/>
      <c r="E65" s="38"/>
      <c r="F65" s="27"/>
      <c r="G65" s="26"/>
      <c r="H65" s="30"/>
      <c r="I65" s="30"/>
      <c r="J65" s="30"/>
      <c r="K65" s="30"/>
    </row>
    <row r="66" spans="1:11" s="24" customFormat="1" ht="15" customHeight="1">
      <c r="A66" s="29"/>
      <c r="B66" s="37"/>
      <c r="C66" s="38"/>
      <c r="D66" s="38"/>
      <c r="E66" s="38"/>
      <c r="F66" s="27"/>
      <c r="G66" s="26"/>
      <c r="H66" s="30"/>
      <c r="I66" s="30"/>
      <c r="J66" s="30"/>
      <c r="K66" s="30"/>
    </row>
    <row r="67" spans="1:11" s="24" customFormat="1" ht="15" customHeight="1">
      <c r="A67" s="29"/>
      <c r="B67" s="37"/>
      <c r="C67" s="38"/>
      <c r="D67" s="38"/>
      <c r="E67" s="38"/>
      <c r="F67" s="27"/>
      <c r="G67" s="26"/>
      <c r="H67" s="30"/>
      <c r="I67" s="30"/>
      <c r="J67" s="30"/>
      <c r="K67" s="30"/>
    </row>
    <row r="68" spans="1:11" s="24" customFormat="1" ht="15" customHeight="1">
      <c r="A68" s="29"/>
      <c r="B68" s="37"/>
      <c r="C68" s="38"/>
      <c r="D68" s="38"/>
      <c r="E68" s="38"/>
      <c r="F68" s="27"/>
      <c r="G68" s="26"/>
      <c r="H68" s="30"/>
      <c r="I68" s="30"/>
      <c r="J68" s="30"/>
      <c r="K68" s="30"/>
    </row>
    <row r="69" spans="1:11" s="24" customFormat="1" ht="15" customHeight="1">
      <c r="A69" s="29"/>
      <c r="B69" s="37"/>
      <c r="C69" s="38"/>
      <c r="D69" s="38"/>
      <c r="E69" s="38"/>
      <c r="F69" s="27"/>
      <c r="G69" s="26"/>
      <c r="H69" s="30"/>
      <c r="I69" s="30"/>
      <c r="J69" s="30"/>
      <c r="K69" s="30"/>
    </row>
    <row r="70" spans="1:11" s="24" customFormat="1" ht="15" customHeight="1">
      <c r="A70" s="29"/>
      <c r="B70" s="37"/>
      <c r="C70" s="38"/>
      <c r="D70" s="38"/>
      <c r="E70" s="38"/>
      <c r="F70" s="27"/>
      <c r="G70" s="26"/>
      <c r="H70" s="30"/>
      <c r="I70" s="30"/>
      <c r="J70" s="30"/>
      <c r="K70" s="30"/>
    </row>
  </sheetData>
  <sortState ref="B8:L81">
    <sortCondition ref="B8:B81"/>
    <sortCondition ref="C8:C81"/>
  </sortState>
  <mergeCells count="2">
    <mergeCell ref="A40:L40"/>
    <mergeCell ref="A42:M42"/>
  </mergeCells>
  <conditionalFormatting sqref="C8:C39">
    <cfRule type="duplicateValues" dxfId="0" priority="1"/>
  </conditionalFormatting>
  <dataValidations disablePrompts="1" count="1">
    <dataValidation errorStyle="information" allowBlank="1" showInputMessage="1" showErrorMessage="1" errorTitle="PRAGATI LOGISTICS" error="QUERRY :_x000a_CONTACT: ADMIN@PRAGATILOGISTICS.IN  // PRAGATILOGISTICSCTC@GMAIL.COM_x000a_" sqref="A42:A44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2025-06-23T14:04:44Z</cp:lastPrinted>
  <dcterms:created xsi:type="dcterms:W3CDTF">2010-04-08T11:28:01Z</dcterms:created>
  <dcterms:modified xsi:type="dcterms:W3CDTF">2025-06-23T14:17:33Z</dcterms:modified>
</cp:coreProperties>
</file>