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I5"/>
  <c r="I6"/>
  <c r="I7"/>
  <c r="I8"/>
  <c r="I4"/>
  <c r="H5"/>
  <c r="K5" s="1"/>
  <c r="H6"/>
  <c r="K6" s="1"/>
  <c r="H7"/>
  <c r="K7" s="1"/>
  <c r="H8"/>
  <c r="K8" s="1"/>
  <c r="H4"/>
  <c r="K4" s="1"/>
</calcChain>
</file>

<file path=xl/sharedStrings.xml><?xml version="1.0" encoding="utf-8"?>
<sst xmlns="http://schemas.openxmlformats.org/spreadsheetml/2006/main" count="42" uniqueCount="37">
  <si>
    <t>13/10/2025</t>
  </si>
  <si>
    <t>6007</t>
  </si>
  <si>
    <t>6005</t>
  </si>
  <si>
    <t>16/10/2025</t>
  </si>
  <si>
    <t>6014</t>
  </si>
  <si>
    <t>27/10/2025</t>
  </si>
  <si>
    <t>6077</t>
  </si>
  <si>
    <t>30/10/2025</t>
  </si>
  <si>
    <t>6086</t>
  </si>
  <si>
    <t>BHADRAK</t>
  </si>
  <si>
    <t>TALCHER</t>
  </si>
  <si>
    <t>GUDIA KATENI</t>
  </si>
  <si>
    <t>NUAPATNA</t>
  </si>
  <si>
    <t>JALESWAR</t>
  </si>
  <si>
    <t>CTC</t>
  </si>
  <si>
    <t>JA/12488</t>
  </si>
  <si>
    <t>JA/12498</t>
  </si>
  <si>
    <t>JA/12716</t>
  </si>
  <si>
    <t>JA/13168</t>
  </si>
  <si>
    <t>JA/13385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</si>
  <si>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</si>
  <si>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</si>
  <si>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</si>
  <si>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</si>
  <si>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</si>
  <si>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</si>
  <si>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</si>
  <si>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</si>
  <si>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</si>
  <si>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RATE</t>
  </si>
  <si>
    <t>DD.CH.</t>
  </si>
  <si>
    <t>LR CH.</t>
  </si>
  <si>
    <t>AMT.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</si>
  <si>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</si>
  <si>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</si>
  <si>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ONE THOUSAND FIVE HUNDRED SIXTY THREE ONLY)</t>
  </si>
  <si>
    <t>Bill Date: 31/10/2025
Bill NO : 19622
Total Amount : 1563.00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</si>
</sst>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457574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84" customHeight="1">
      <c r="A1" s="17"/>
      <c r="B1" s="18"/>
      <c r="C1" s="18"/>
      <c r="D1" s="18"/>
      <c r="E1" s="18"/>
      <c r="F1" s="18"/>
      <c r="G1" s="19"/>
      <c r="H1" s="20" t="s">
        <v>27</v>
      </c>
      <c r="I1" s="20"/>
      <c r="J1" s="20"/>
      <c r="K1" s="20"/>
    </row>
    <row r="2" spans="1:11" s="1" customFormat="1" ht="86.25" customHeight="1">
      <c r="A2" s="17" t="s">
        <v>28</v>
      </c>
      <c r="B2" s="18"/>
      <c r="C2" s="18"/>
      <c r="D2" s="18"/>
      <c r="E2" s="18"/>
      <c r="F2" s="18"/>
      <c r="G2" s="19"/>
      <c r="H2" s="20" t="s">
        <v>36</v>
      </c>
      <c r="I2" s="20"/>
      <c r="J2" s="20"/>
      <c r="K2" s="20"/>
    </row>
    <row r="3" spans="1:11" s="2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6" t="s">
        <v>29</v>
      </c>
      <c r="I3" s="6" t="s">
        <v>30</v>
      </c>
      <c r="J3" s="6" t="s">
        <v>31</v>
      </c>
      <c r="K3" s="6" t="s">
        <v>32</v>
      </c>
    </row>
    <row r="4" spans="1:11">
      <c r="A4" s="3">
        <v>1</v>
      </c>
      <c r="B4" s="3" t="s">
        <v>0</v>
      </c>
      <c r="C4" s="3" t="s">
        <v>15</v>
      </c>
      <c r="D4" s="3" t="s">
        <v>1</v>
      </c>
      <c r="E4" s="4" t="s">
        <v>14</v>
      </c>
      <c r="F4" s="3" t="s">
        <v>9</v>
      </c>
      <c r="G4" s="3">
        <v>9</v>
      </c>
      <c r="H4" s="11">
        <f>VLOOKUP(F4,'[1]N M INTERNATIONAL'!$C$3:$E$84,3,FALSE)</f>
        <v>50</v>
      </c>
      <c r="I4" s="11">
        <f>G4*10</f>
        <v>90</v>
      </c>
      <c r="J4" s="11">
        <v>20</v>
      </c>
      <c r="K4" s="11">
        <f>G4*H4+I4+J4</f>
        <v>560</v>
      </c>
    </row>
    <row r="5" spans="1:11">
      <c r="A5" s="3">
        <v>2</v>
      </c>
      <c r="B5" s="3" t="s">
        <v>0</v>
      </c>
      <c r="C5" s="3" t="s">
        <v>16</v>
      </c>
      <c r="D5" s="3" t="s">
        <v>2</v>
      </c>
      <c r="E5" s="4" t="s">
        <v>14</v>
      </c>
      <c r="F5" s="3" t="s">
        <v>10</v>
      </c>
      <c r="G5" s="3">
        <v>5</v>
      </c>
      <c r="H5" s="11">
        <f>VLOOKUP(F5,'[1]N M INTERNATIONAL'!$C$3:$E$84,3,FALSE)</f>
        <v>50</v>
      </c>
      <c r="I5" s="11">
        <f t="shared" ref="I5:I8" si="0">G5*10</f>
        <v>50</v>
      </c>
      <c r="J5" s="11">
        <v>20</v>
      </c>
      <c r="K5" s="11">
        <f t="shared" ref="K5:K8" si="1">G5*H5+I5+J5</f>
        <v>320</v>
      </c>
    </row>
    <row r="6" spans="1:11">
      <c r="A6" s="3">
        <v>3</v>
      </c>
      <c r="B6" s="3" t="s">
        <v>3</v>
      </c>
      <c r="C6" s="3" t="s">
        <v>17</v>
      </c>
      <c r="D6" s="3" t="s">
        <v>4</v>
      </c>
      <c r="E6" s="4" t="s">
        <v>14</v>
      </c>
      <c r="F6" s="3" t="s">
        <v>11</v>
      </c>
      <c r="G6" s="3">
        <v>1</v>
      </c>
      <c r="H6" s="11">
        <f>VLOOKUP(F6,'[1]N M INTERNATIONAL'!$C$3:$E$84,3,FALSE)</f>
        <v>55</v>
      </c>
      <c r="I6" s="11">
        <f t="shared" si="0"/>
        <v>10</v>
      </c>
      <c r="J6" s="11">
        <v>20</v>
      </c>
      <c r="K6" s="11">
        <f t="shared" si="1"/>
        <v>85</v>
      </c>
    </row>
    <row r="7" spans="1:11">
      <c r="A7" s="3">
        <v>4</v>
      </c>
      <c r="B7" s="3" t="s">
        <v>5</v>
      </c>
      <c r="C7" s="3" t="s">
        <v>18</v>
      </c>
      <c r="D7" s="3" t="s">
        <v>6</v>
      </c>
      <c r="E7" s="4" t="s">
        <v>14</v>
      </c>
      <c r="F7" s="3" t="s">
        <v>12</v>
      </c>
      <c r="G7" s="3">
        <v>5</v>
      </c>
      <c r="H7" s="11">
        <f>VLOOKUP(F7,'[1]N M INTERNATIONAL'!$C$3:$E$84,3,FALSE)</f>
        <v>50</v>
      </c>
      <c r="I7" s="11">
        <f t="shared" si="0"/>
        <v>50</v>
      </c>
      <c r="J7" s="11">
        <v>20</v>
      </c>
      <c r="K7" s="11">
        <f t="shared" si="1"/>
        <v>320</v>
      </c>
    </row>
    <row r="8" spans="1:11">
      <c r="A8" s="3">
        <v>5</v>
      </c>
      <c r="B8" s="3" t="s">
        <v>7</v>
      </c>
      <c r="C8" s="3" t="s">
        <v>19</v>
      </c>
      <c r="D8" s="3" t="s">
        <v>8</v>
      </c>
      <c r="E8" s="4" t="s">
        <v>14</v>
      </c>
      <c r="F8" s="3" t="s">
        <v>13</v>
      </c>
      <c r="G8" s="3">
        <v>3</v>
      </c>
      <c r="H8" s="11">
        <f>VLOOKUP(F8,'[1]N M INTERNATIONAL'!$C$3:$E$84,3,FALSE)</f>
        <v>76</v>
      </c>
      <c r="I8" s="11">
        <f t="shared" si="0"/>
        <v>30</v>
      </c>
      <c r="J8" s="11">
        <v>20</v>
      </c>
      <c r="K8" s="11">
        <f t="shared" si="1"/>
        <v>278</v>
      </c>
    </row>
    <row r="9" spans="1:11">
      <c r="A9" s="12" t="s">
        <v>35</v>
      </c>
      <c r="B9" s="13"/>
      <c r="C9" s="13"/>
      <c r="D9" s="13"/>
      <c r="E9" s="13"/>
      <c r="F9" s="13"/>
      <c r="G9" s="13"/>
      <c r="H9" s="13"/>
      <c r="I9" s="13"/>
      <c r="J9" s="14"/>
      <c r="K9" s="7">
        <f>SUM(K4:K8)</f>
        <v>1563</v>
      </c>
    </row>
    <row r="10" spans="1:11" ht="13.5" customHeight="1">
      <c r="A10" s="8"/>
      <c r="G10" s="5">
        <v>23</v>
      </c>
      <c r="H10" s="9"/>
      <c r="I10" s="9"/>
      <c r="J10" s="9"/>
      <c r="K10" s="9"/>
    </row>
    <row r="11" spans="1:11" s="10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10" customFormat="1" ht="30" customHeight="1">
      <c r="A12" s="15" t="s">
        <v>34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</sheetData>
  <mergeCells count="7">
    <mergeCell ref="A9:J9"/>
    <mergeCell ref="A11:K11"/>
    <mergeCell ref="A12:K12"/>
    <mergeCell ref="A1:G1"/>
    <mergeCell ref="H1:K1"/>
    <mergeCell ref="A2:G2"/>
    <mergeCell ref="H2:K2"/>
  </mergeCells>
  <conditionalFormatting sqref="C11:C1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2025-11-14T04:46:03Z</cp:lastPrinted>
  <dcterms:created xsi:type="dcterms:W3CDTF">2025-11-13T10:13:19Z</dcterms:created>
  <dcterms:modified xsi:type="dcterms:W3CDTF">2025-11-14T04:47:25Z</dcterms:modified>
</cp:coreProperties>
</file>