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L8" i="1"/>
  <c r="L6"/>
  <c r="L5"/>
  <c r="L7"/>
  <c r="L4"/>
  <c r="J7"/>
  <c r="J6"/>
  <c r="J5"/>
  <c r="J8"/>
  <c r="J4"/>
  <c r="H12"/>
  <c r="G12"/>
  <c r="L9" l="1"/>
</calcChain>
</file>

<file path=xl/sharedStrings.xml><?xml version="1.0" encoding="utf-8"?>
<sst xmlns="http://schemas.openxmlformats.org/spreadsheetml/2006/main" count="43" uniqueCount="36">
  <si>
    <t>10/10/2025</t>
  </si>
  <si>
    <t>2385</t>
  </si>
  <si>
    <t>687</t>
  </si>
  <si>
    <t>702</t>
  </si>
  <si>
    <t>18/10/2025</t>
  </si>
  <si>
    <t>726</t>
  </si>
  <si>
    <t>29/10/2025</t>
  </si>
  <si>
    <t>2628/2629</t>
  </si>
  <si>
    <t>RAJAMUNDA</t>
  </si>
  <si>
    <t>JEYPORE</t>
  </si>
  <si>
    <t>BHANJANAGAR</t>
  </si>
  <si>
    <t>CTC</t>
  </si>
  <si>
    <t>JA/12331</t>
  </si>
  <si>
    <t>JA/12360</t>
  </si>
  <si>
    <t>JA/12361</t>
  </si>
  <si>
    <t>JA/12774</t>
  </si>
  <si>
    <t>JA/13322</t>
  </si>
  <si>
    <t>SL</t>
  </si>
  <si>
    <t>DATE</t>
  </si>
  <si>
    <t>LR NO</t>
  </si>
  <si>
    <t>INV NO</t>
  </si>
  <si>
    <t>FROM</t>
  </si>
  <si>
    <t>TO</t>
  </si>
  <si>
    <t>CASE</t>
  </si>
  <si>
    <t>WEIGHT</t>
  </si>
  <si>
    <t>RATE</t>
  </si>
  <si>
    <t>DD.CH.</t>
  </si>
  <si>
    <t>LR.CH.</t>
  </si>
  <si>
    <t>AMOUNT</t>
  </si>
  <si>
    <t>INVOICE
PRAGATI LOGISTICS,SAMANTA SAHI KHUNTIA LANE,8984191006
GST No:21AGHPB9356M1Z9</t>
  </si>
  <si>
    <t xml:space="preserve">NIPPON PAINT INDIA PRIVATE LIMITED
Address: Plot No.330, Commercial House, Cantonment Road,cuttack-753011 ODISHA,7008848544
GST No:21AACCN2352F1Z2
</t>
  </si>
  <si>
    <t>Thanking you for your business.
PRAGATI LOGISTICS</t>
  </si>
  <si>
    <t>BARAGARH</t>
  </si>
  <si>
    <t>(RUPEES SEVEN THOUSAND ONE HUNDRED FOURTY ONE ONLY)</t>
  </si>
  <si>
    <t xml:space="preserve">Bill Date : 31/10/2025
Bill NO : 19705
Total Amount: 7141.00
</t>
  </si>
  <si>
    <t>Kindly, verify &amp; confirm within 7 days, else GST will be filed by 20th NOV, 2025. 
GST to be paid by Consignor under Reverse Charge Mechanism(RCM) as per GST.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</si>
</sst>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1" fillId="0" borderId="1" xfId="0" applyNumberFormat="1" applyFont="1" applyBorder="1"/>
    <xf numFmtId="0" fontId="0" fillId="0" borderId="1" xfId="0" applyNumberFormat="1" applyFont="1" applyBorder="1"/>
    <xf numFmtId="0" fontId="2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2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2" fontId="0" fillId="0" borderId="1" xfId="0" applyNumberFormat="1" applyFont="1" applyBorder="1"/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0" fontId="1" fillId="0" borderId="4" xfId="0" applyNumberFormat="1" applyFont="1" applyBorder="1" applyAlignment="1">
      <alignment horizontal="right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2" fontId="1" fillId="0" borderId="2" xfId="0" applyNumberFormat="1" applyFont="1" applyBorder="1" applyAlignment="1">
      <alignment horizontal="left" vertical="center" wrapText="1"/>
    </xf>
    <xf numFmtId="2" fontId="1" fillId="0" borderId="3" xfId="0" applyNumberFormat="1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66675</xdr:rowOff>
    </xdr:from>
    <xdr:to>
      <xdr:col>7</xdr:col>
      <xdr:colOff>457200</xdr:colOff>
      <xdr:row>0</xdr:row>
      <xdr:rowOff>1028700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" y="66675"/>
          <a:ext cx="4257675" cy="962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2"/>
  <sheetViews>
    <sheetView tabSelected="1" workbookViewId="0">
      <selection activeCell="Q6" sqref="Q6"/>
    </sheetView>
  </sheetViews>
  <sheetFormatPr defaultRowHeight="15"/>
  <cols>
    <col min="1" max="1" width="2.85546875" bestFit="1" customWidth="1"/>
    <col min="2" max="2" width="10.7109375" bestFit="1" customWidth="1"/>
    <col min="3" max="3" width="8.85546875" bestFit="1" customWidth="1"/>
    <col min="4" max="4" width="9.85546875" bestFit="1" customWidth="1"/>
    <col min="5" max="5" width="6.42578125" bestFit="1" customWidth="1"/>
    <col min="6" max="6" width="14.7109375" bestFit="1" customWidth="1"/>
    <col min="7" max="7" width="5.42578125" bestFit="1" customWidth="1"/>
    <col min="8" max="8" width="8.28515625" bestFit="1" customWidth="1"/>
    <col min="9" max="9" width="5.42578125" bestFit="1" customWidth="1"/>
    <col min="10" max="10" width="7.140625" bestFit="1" customWidth="1"/>
    <col min="11" max="11" width="6.5703125" bestFit="1" customWidth="1"/>
    <col min="12" max="12" width="9.42578125" bestFit="1" customWidth="1"/>
  </cols>
  <sheetData>
    <row r="1" spans="1:12" s="1" customFormat="1" ht="90" customHeight="1">
      <c r="A1" s="17"/>
      <c r="B1" s="18"/>
      <c r="C1" s="18"/>
      <c r="D1" s="18"/>
      <c r="E1" s="18"/>
      <c r="F1" s="18"/>
      <c r="G1" s="18"/>
      <c r="H1" s="18"/>
      <c r="I1" s="19" t="s">
        <v>29</v>
      </c>
      <c r="J1" s="20"/>
      <c r="K1" s="20"/>
      <c r="L1" s="21"/>
    </row>
    <row r="2" spans="1:12" s="1" customFormat="1" ht="81" customHeight="1">
      <c r="A2" s="17" t="s">
        <v>30</v>
      </c>
      <c r="B2" s="18"/>
      <c r="C2" s="18"/>
      <c r="D2" s="18"/>
      <c r="E2" s="18"/>
      <c r="F2" s="18"/>
      <c r="G2" s="18"/>
      <c r="H2" s="18"/>
      <c r="I2" s="19" t="s">
        <v>34</v>
      </c>
      <c r="J2" s="20"/>
      <c r="K2" s="20"/>
      <c r="L2" s="21"/>
    </row>
    <row r="3" spans="1:12" s="6" customFormat="1">
      <c r="A3" s="5" t="s">
        <v>17</v>
      </c>
      <c r="B3" s="5" t="s">
        <v>18</v>
      </c>
      <c r="C3" s="5" t="s">
        <v>19</v>
      </c>
      <c r="D3" s="5" t="s">
        <v>20</v>
      </c>
      <c r="E3" s="5" t="s">
        <v>21</v>
      </c>
      <c r="F3" s="5" t="s">
        <v>22</v>
      </c>
      <c r="G3" s="5" t="s">
        <v>23</v>
      </c>
      <c r="H3" s="5" t="s">
        <v>24</v>
      </c>
      <c r="I3" s="7" t="s">
        <v>25</v>
      </c>
      <c r="J3" s="7" t="s">
        <v>26</v>
      </c>
      <c r="K3" s="7" t="s">
        <v>27</v>
      </c>
      <c r="L3" s="7" t="s">
        <v>28</v>
      </c>
    </row>
    <row r="4" spans="1:12">
      <c r="A4" s="3">
        <v>1</v>
      </c>
      <c r="B4" s="3" t="s">
        <v>0</v>
      </c>
      <c r="C4" s="3" t="s">
        <v>12</v>
      </c>
      <c r="D4" s="3" t="s">
        <v>1</v>
      </c>
      <c r="E4" s="4" t="s">
        <v>11</v>
      </c>
      <c r="F4" s="3" t="s">
        <v>8</v>
      </c>
      <c r="G4" s="3">
        <v>15</v>
      </c>
      <c r="H4" s="3">
        <v>135</v>
      </c>
      <c r="I4" s="10">
        <v>5</v>
      </c>
      <c r="J4" s="10">
        <f>G4*20</f>
        <v>300</v>
      </c>
      <c r="K4" s="10">
        <v>40</v>
      </c>
      <c r="L4" s="10">
        <f>H4*I4+J4+K4</f>
        <v>1015</v>
      </c>
    </row>
    <row r="5" spans="1:12">
      <c r="A5" s="3">
        <v>2</v>
      </c>
      <c r="B5" s="3" t="s">
        <v>0</v>
      </c>
      <c r="C5" s="3" t="s">
        <v>13</v>
      </c>
      <c r="D5" s="3" t="s">
        <v>2</v>
      </c>
      <c r="E5" s="4" t="s">
        <v>11</v>
      </c>
      <c r="F5" s="3" t="s">
        <v>9</v>
      </c>
      <c r="G5" s="3">
        <v>22</v>
      </c>
      <c r="H5" s="3">
        <v>159</v>
      </c>
      <c r="I5" s="10">
        <v>6</v>
      </c>
      <c r="J5" s="10">
        <f>G5*25</f>
        <v>550</v>
      </c>
      <c r="K5" s="10">
        <v>40</v>
      </c>
      <c r="L5" s="10">
        <f t="shared" ref="L5:L8" si="0">H5*I5+J5+K5</f>
        <v>1544</v>
      </c>
    </row>
    <row r="6" spans="1:12">
      <c r="A6" s="3">
        <v>3</v>
      </c>
      <c r="B6" s="3" t="s">
        <v>0</v>
      </c>
      <c r="C6" s="3" t="s">
        <v>14</v>
      </c>
      <c r="D6" s="3" t="s">
        <v>3</v>
      </c>
      <c r="E6" s="4" t="s">
        <v>11</v>
      </c>
      <c r="F6" s="3" t="s">
        <v>9</v>
      </c>
      <c r="G6" s="3">
        <v>5</v>
      </c>
      <c r="H6" s="3">
        <v>45</v>
      </c>
      <c r="I6" s="10">
        <v>6</v>
      </c>
      <c r="J6" s="10">
        <f>G6*25</f>
        <v>125</v>
      </c>
      <c r="K6" s="10">
        <v>40</v>
      </c>
      <c r="L6" s="10">
        <f>100*I6+J6+K6</f>
        <v>765</v>
      </c>
    </row>
    <row r="7" spans="1:12">
      <c r="A7" s="3">
        <v>4</v>
      </c>
      <c r="B7" s="3" t="s">
        <v>4</v>
      </c>
      <c r="C7" s="3" t="s">
        <v>15</v>
      </c>
      <c r="D7" s="3" t="s">
        <v>5</v>
      </c>
      <c r="E7" s="4" t="s">
        <v>11</v>
      </c>
      <c r="F7" s="4" t="s">
        <v>32</v>
      </c>
      <c r="G7" s="3">
        <v>31</v>
      </c>
      <c r="H7" s="3">
        <v>377</v>
      </c>
      <c r="I7" s="10">
        <v>6</v>
      </c>
      <c r="J7" s="10">
        <f>G7*25</f>
        <v>775</v>
      </c>
      <c r="K7" s="10">
        <v>40</v>
      </c>
      <c r="L7" s="10">
        <f t="shared" si="0"/>
        <v>3077</v>
      </c>
    </row>
    <row r="8" spans="1:12">
      <c r="A8" s="3">
        <v>5</v>
      </c>
      <c r="B8" s="3" t="s">
        <v>6</v>
      </c>
      <c r="C8" s="3" t="s">
        <v>16</v>
      </c>
      <c r="D8" s="3" t="s">
        <v>7</v>
      </c>
      <c r="E8" s="4" t="s">
        <v>11</v>
      </c>
      <c r="F8" s="3" t="s">
        <v>10</v>
      </c>
      <c r="G8" s="3">
        <v>10</v>
      </c>
      <c r="H8" s="3">
        <v>81</v>
      </c>
      <c r="I8" s="10">
        <v>5</v>
      </c>
      <c r="J8" s="10">
        <f>G8*20</f>
        <v>200</v>
      </c>
      <c r="K8" s="10">
        <v>40</v>
      </c>
      <c r="L8" s="10">
        <f>100*I8+J8+K8</f>
        <v>740</v>
      </c>
    </row>
    <row r="9" spans="1:12" s="9" customFormat="1" ht="15" customHeight="1">
      <c r="A9" s="11" t="s">
        <v>33</v>
      </c>
      <c r="B9" s="12"/>
      <c r="C9" s="12"/>
      <c r="D9" s="12"/>
      <c r="E9" s="12"/>
      <c r="F9" s="12"/>
      <c r="G9" s="12"/>
      <c r="H9" s="12"/>
      <c r="I9" s="12"/>
      <c r="J9" s="12"/>
      <c r="K9" s="13"/>
      <c r="L9" s="8">
        <f>ROUND(SUM(L4:L8),0)</f>
        <v>7141</v>
      </c>
    </row>
    <row r="10" spans="1:12" s="9" customFormat="1" ht="30" customHeight="1">
      <c r="A10" s="14" t="s">
        <v>35</v>
      </c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6"/>
    </row>
    <row r="11" spans="1:12" s="9" customFormat="1" ht="30" customHeight="1">
      <c r="A11" s="14" t="s">
        <v>31</v>
      </c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6"/>
    </row>
    <row r="12" spans="1:12">
      <c r="G12" s="2">
        <f>SUM(G4:G8)</f>
        <v>83</v>
      </c>
      <c r="H12" s="2">
        <f>SUM(H4:H8)</f>
        <v>797</v>
      </c>
    </row>
  </sheetData>
  <mergeCells count="7">
    <mergeCell ref="A9:K9"/>
    <mergeCell ref="A10:L10"/>
    <mergeCell ref="A11:L11"/>
    <mergeCell ref="A1:H1"/>
    <mergeCell ref="I1:L1"/>
    <mergeCell ref="A2:H2"/>
    <mergeCell ref="I2:L2"/>
  </mergeCells>
  <pageMargins left="0.41" right="0.26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2025-11-15T05:08:18Z</cp:lastPrinted>
  <dcterms:created xsi:type="dcterms:W3CDTF">2025-11-14T10:50:33Z</dcterms:created>
  <dcterms:modified xsi:type="dcterms:W3CDTF">2025-11-15T05:08:36Z</dcterms:modified>
</cp:coreProperties>
</file>