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externalReferences>
    <externalReference r:id="rId2"/>
  </externalReferences>
  <definedNames>
    <definedName name="_xlnm._FilterDatabase" localSheetId="0" hidden="1">Consignment!$G$1:$G$31</definedName>
  </definedNames>
  <calcPr calcId="124519"/>
</workbook>
</file>

<file path=xl/calcChain.xml><?xml version="1.0" encoding="utf-8"?>
<calcChain xmlns="http://schemas.openxmlformats.org/spreadsheetml/2006/main">
  <c r="K5" i="1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4"/>
  <c r="I23"/>
  <c r="I20"/>
  <c r="I15"/>
  <c r="I14"/>
  <c r="I13"/>
  <c r="H31"/>
  <c r="K28" l="1"/>
</calcChain>
</file>

<file path=xl/sharedStrings.xml><?xml version="1.0" encoding="utf-8"?>
<sst xmlns="http://schemas.openxmlformats.org/spreadsheetml/2006/main" count="161" uniqueCount="71">
  <si>
    <t>02/4/2026</t>
  </si>
  <si>
    <t>44</t>
  </si>
  <si>
    <t>Medium</t>
  </si>
  <si>
    <t>03/4/2026</t>
  </si>
  <si>
    <t>Small</t>
  </si>
  <si>
    <t>32</t>
  </si>
  <si>
    <t>Big</t>
  </si>
  <si>
    <t>04/4/2026</t>
  </si>
  <si>
    <t>43</t>
  </si>
  <si>
    <t>52</t>
  </si>
  <si>
    <t>07/4/2026</t>
  </si>
  <si>
    <t>26</t>
  </si>
  <si>
    <t>76</t>
  </si>
  <si>
    <t>11/4/2026</t>
  </si>
  <si>
    <t>108</t>
  </si>
  <si>
    <t>13/4/2026</t>
  </si>
  <si>
    <t>127</t>
  </si>
  <si>
    <t>16/4/2026</t>
  </si>
  <si>
    <t>153</t>
  </si>
  <si>
    <t>17/4/2026</t>
  </si>
  <si>
    <t>161</t>
  </si>
  <si>
    <t>169</t>
  </si>
  <si>
    <t>18/4/2026</t>
  </si>
  <si>
    <t>172</t>
  </si>
  <si>
    <t>21/4/2026</t>
  </si>
  <si>
    <t>186</t>
  </si>
  <si>
    <t>39</t>
  </si>
  <si>
    <t>29/4/2026</t>
  </si>
  <si>
    <t>228</t>
  </si>
  <si>
    <t>DO/00076</t>
  </si>
  <si>
    <t>DO/00078</t>
  </si>
  <si>
    <t>DO/00154</t>
  </si>
  <si>
    <t>DO/00164</t>
  </si>
  <si>
    <t>DO/00207</t>
  </si>
  <si>
    <t>DO/00209</t>
  </si>
  <si>
    <t>DO/00374</t>
  </si>
  <si>
    <t>DO/00489</t>
  </si>
  <si>
    <t>DO/00607</t>
  </si>
  <si>
    <t>DO/00665</t>
  </si>
  <si>
    <t>DO/00686</t>
  </si>
  <si>
    <t>DO/00736</t>
  </si>
  <si>
    <t>DO/00852</t>
  </si>
  <si>
    <t>MA/00094</t>
  </si>
  <si>
    <t>MA/00837</t>
  </si>
  <si>
    <t>NIMAPARA</t>
  </si>
  <si>
    <t>BANKI</t>
  </si>
  <si>
    <t>JAJPUR ROAD</t>
  </si>
  <si>
    <t>DHENKANAL</t>
  </si>
  <si>
    <t>BALUGAON</t>
  </si>
  <si>
    <t>BALIPATANA</t>
  </si>
  <si>
    <t>PATTAMUNDAI</t>
  </si>
  <si>
    <t>CHHATRAPUR</t>
  </si>
  <si>
    <t>PAPADAHANDI</t>
  </si>
  <si>
    <t>CTC</t>
  </si>
  <si>
    <t>SL</t>
  </si>
  <si>
    <t>DATE</t>
  </si>
  <si>
    <t>LR NO</t>
  </si>
  <si>
    <t>INV NO</t>
  </si>
  <si>
    <t>FROM</t>
  </si>
  <si>
    <t>TO</t>
  </si>
  <si>
    <t>MODE</t>
  </si>
  <si>
    <t>CASE</t>
  </si>
  <si>
    <t>RATE</t>
  </si>
  <si>
    <t>LR.CH.</t>
  </si>
  <si>
    <t>AMT</t>
  </si>
  <si>
    <t>INVOICE
PRAGATI LOGISTICS,SAMANTA SAHI KHUNTIA LANE,8984191006
GST No:21AGHPB9356M1Z9</t>
  </si>
  <si>
    <t xml:space="preserve">SUDHA AGENCIES
Address:JHOLASAHI,9861074767
GST No:21ABOPK8905D1ZT
</t>
  </si>
  <si>
    <t>Thanking you for your business.
PRAGATI LOGISTICS</t>
  </si>
  <si>
    <t>Kindly, verify &amp; confirm within 7 days, else GST will be filed by 20th MAY,2026
GST to be paid by Consignor under Reverse Charge Mechanism(RCM) as per GST.</t>
  </si>
  <si>
    <t>(RUPEES SEVENTEEN THOUSAND FOUR HUNDRED THIRTY FIVE ONLY)</t>
  </si>
  <si>
    <t xml:space="preserve">Bill Date: 30/04/2026
Bill NO : 2260
Total Amount: 17435.00
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</si>
</sst>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</font>
    <font>
      <b/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1" fillId="0" borderId="0" xfId="0" applyNumberFormat="1" applyFont="1"/>
    <xf numFmtId="0" fontId="0" fillId="0" borderId="1" xfId="0" applyNumberFormat="1" applyFont="1" applyBorder="1"/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2" fontId="0" fillId="0" borderId="1" xfId="0" applyNumberFormat="1" applyFont="1" applyBorder="1"/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161926</xdr:colOff>
      <xdr:row>0</xdr:row>
      <xdr:rowOff>38100</xdr:rowOff>
    </xdr:from>
    <xdr:to>
      <xdr:col>6</xdr:col>
      <xdr:colOff>247651</xdr:colOff>
      <xdr:row>0</xdr:row>
      <xdr:rowOff>895350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61926" y="38100"/>
          <a:ext cx="3371850" cy="8572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PAID%20QUATATION/SUDHA%20AGENCIES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ta"/>
    </sheetNames>
    <sheetDataSet>
      <sheetData sheetId="0">
        <row r="2">
          <cell r="D2" t="str">
            <v>JAJPUR TOWN</v>
          </cell>
          <cell r="E2">
            <v>40</v>
          </cell>
        </row>
        <row r="3">
          <cell r="D3" t="str">
            <v>BANAMALIPUR</v>
          </cell>
          <cell r="E3">
            <v>40</v>
          </cell>
        </row>
        <row r="4">
          <cell r="D4" t="str">
            <v>KAKATPUR</v>
          </cell>
          <cell r="E4">
            <v>40</v>
          </cell>
        </row>
        <row r="5">
          <cell r="D5" t="str">
            <v>JEYPORE</v>
          </cell>
          <cell r="E5">
            <v>60</v>
          </cell>
        </row>
        <row r="6">
          <cell r="D6" t="str">
            <v>DHARMAGARH</v>
          </cell>
          <cell r="E6">
            <v>60</v>
          </cell>
        </row>
        <row r="7">
          <cell r="D7" t="str">
            <v>CHHATRAPUR</v>
          </cell>
          <cell r="E7">
            <v>60</v>
          </cell>
        </row>
        <row r="8">
          <cell r="D8" t="str">
            <v>MARKONA</v>
          </cell>
          <cell r="E8">
            <v>40</v>
          </cell>
        </row>
        <row r="9">
          <cell r="D9" t="str">
            <v>BARAGARH</v>
          </cell>
          <cell r="E9">
            <v>60</v>
          </cell>
        </row>
        <row r="10">
          <cell r="D10" t="str">
            <v>KENDRAPARA</v>
          </cell>
          <cell r="E10">
            <v>40</v>
          </cell>
        </row>
        <row r="11">
          <cell r="D11" t="str">
            <v>RAIRANGPUR</v>
          </cell>
          <cell r="E11">
            <v>60</v>
          </cell>
        </row>
        <row r="12">
          <cell r="D12" t="str">
            <v>JALESWAR</v>
          </cell>
          <cell r="E12">
            <v>60</v>
          </cell>
        </row>
        <row r="13">
          <cell r="D13" t="str">
            <v>BHUBANESWAR</v>
          </cell>
          <cell r="E13">
            <v>40</v>
          </cell>
        </row>
        <row r="14">
          <cell r="D14" t="str">
            <v>PURI</v>
          </cell>
          <cell r="E14">
            <v>40</v>
          </cell>
        </row>
        <row r="15">
          <cell r="D15" t="str">
            <v>BALIPATANA</v>
          </cell>
          <cell r="E15">
            <v>40</v>
          </cell>
        </row>
        <row r="16">
          <cell r="D16" t="str">
            <v>DELANG</v>
          </cell>
          <cell r="E16">
            <v>40</v>
          </cell>
        </row>
        <row r="17">
          <cell r="D17" t="str">
            <v>NIMAPARA</v>
          </cell>
          <cell r="E17">
            <v>40</v>
          </cell>
        </row>
        <row r="18">
          <cell r="D18" t="str">
            <v>DUBURI</v>
          </cell>
          <cell r="E18">
            <v>40</v>
          </cell>
        </row>
        <row r="19">
          <cell r="D19" t="str">
            <v>BHADRAK</v>
          </cell>
          <cell r="E19">
            <v>40</v>
          </cell>
        </row>
        <row r="20">
          <cell r="D20" t="str">
            <v>NUAPATNA</v>
          </cell>
          <cell r="E20">
            <v>40</v>
          </cell>
        </row>
        <row r="21">
          <cell r="D21" t="str">
            <v>PARADEEP</v>
          </cell>
          <cell r="E21">
            <v>40</v>
          </cell>
        </row>
        <row r="22">
          <cell r="D22" t="str">
            <v>JARKA</v>
          </cell>
          <cell r="E22">
            <v>40</v>
          </cell>
        </row>
        <row r="23">
          <cell r="D23" t="str">
            <v>NILAGIRI</v>
          </cell>
          <cell r="E23">
            <v>40</v>
          </cell>
        </row>
        <row r="24">
          <cell r="D24" t="str">
            <v>BERHAMPUR</v>
          </cell>
          <cell r="E24">
            <v>45</v>
          </cell>
        </row>
        <row r="25">
          <cell r="D25" t="str">
            <v>ROURKELA</v>
          </cell>
          <cell r="E25">
            <v>50</v>
          </cell>
        </row>
        <row r="26">
          <cell r="D26" t="str">
            <v>BUGUDA</v>
          </cell>
          <cell r="E26">
            <v>50</v>
          </cell>
        </row>
        <row r="27">
          <cell r="D27" t="str">
            <v>BARIPADA</v>
          </cell>
          <cell r="E27">
            <v>60</v>
          </cell>
        </row>
        <row r="28">
          <cell r="D28" t="str">
            <v>JHARSUGUDA</v>
          </cell>
          <cell r="E28">
            <v>60</v>
          </cell>
        </row>
        <row r="29">
          <cell r="D29" t="str">
            <v>BALASORE</v>
          </cell>
          <cell r="E29">
            <v>40</v>
          </cell>
        </row>
        <row r="30">
          <cell r="D30" t="str">
            <v>SORO</v>
          </cell>
          <cell r="E30">
            <v>40</v>
          </cell>
        </row>
        <row r="31">
          <cell r="D31" t="str">
            <v>KONARK</v>
          </cell>
          <cell r="E31">
            <v>40</v>
          </cell>
        </row>
        <row r="32">
          <cell r="D32" t="str">
            <v>ADASPUR</v>
          </cell>
          <cell r="E32">
            <v>40</v>
          </cell>
        </row>
        <row r="33">
          <cell r="D33" t="str">
            <v>BOLANGIR</v>
          </cell>
          <cell r="E33">
            <v>50</v>
          </cell>
        </row>
        <row r="34">
          <cell r="D34" t="str">
            <v>BALUGAON</v>
          </cell>
          <cell r="E34">
            <v>40</v>
          </cell>
        </row>
        <row r="35">
          <cell r="D35" t="str">
            <v>CHAKAPADA</v>
          </cell>
          <cell r="E35">
            <v>40</v>
          </cell>
        </row>
        <row r="36">
          <cell r="D36" t="str">
            <v>BARBIL</v>
          </cell>
          <cell r="E36">
            <v>50</v>
          </cell>
        </row>
        <row r="37">
          <cell r="D37" t="str">
            <v>narda bazar balipatna</v>
          </cell>
          <cell r="E37">
            <v>40</v>
          </cell>
        </row>
        <row r="38">
          <cell r="D38" t="str">
            <v>KHURDA</v>
          </cell>
          <cell r="E38">
            <v>40</v>
          </cell>
        </row>
        <row r="39">
          <cell r="D39" t="str">
            <v>SALIPUR</v>
          </cell>
          <cell r="E39">
            <v>40</v>
          </cell>
        </row>
        <row r="40">
          <cell r="D40" t="str">
            <v>BEGUNIA</v>
          </cell>
          <cell r="E40">
            <v>40</v>
          </cell>
        </row>
        <row r="41">
          <cell r="D41" t="str">
            <v>BAISINGA</v>
          </cell>
          <cell r="E41">
            <v>50</v>
          </cell>
        </row>
        <row r="42">
          <cell r="D42" t="str">
            <v>PATASINDARPUR</v>
          </cell>
          <cell r="E42">
            <v>40</v>
          </cell>
        </row>
        <row r="43">
          <cell r="D43" t="str">
            <v>NAYAGARH</v>
          </cell>
          <cell r="E43">
            <v>40</v>
          </cell>
        </row>
        <row r="44">
          <cell r="D44" t="str">
            <v>NIRAKARPUR</v>
          </cell>
          <cell r="E44">
            <v>40</v>
          </cell>
        </row>
        <row r="45">
          <cell r="D45" t="str">
            <v>BALIKUDA</v>
          </cell>
          <cell r="E45">
            <v>50</v>
          </cell>
        </row>
        <row r="46">
          <cell r="D46" t="str">
            <v>PRAGATI</v>
          </cell>
        </row>
        <row r="47">
          <cell r="D47" t="str">
            <v>KOURAMUNDA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1"/>
  <sheetViews>
    <sheetView tabSelected="1" topLeftCell="A10" workbookViewId="0">
      <selection activeCell="P8" sqref="P8"/>
    </sheetView>
  </sheetViews>
  <sheetFormatPr defaultRowHeight="15"/>
  <cols>
    <col min="1" max="1" width="3" bestFit="1" customWidth="1"/>
    <col min="2" max="2" width="9.7109375" bestFit="1" customWidth="1"/>
    <col min="3" max="3" width="9.85546875" bestFit="1" customWidth="1"/>
    <col min="4" max="4" width="7.5703125" bestFit="1" customWidth="1"/>
    <col min="5" max="5" width="6.42578125" bestFit="1" customWidth="1"/>
    <col min="6" max="6" width="14.42578125" bestFit="1" customWidth="1"/>
    <col min="7" max="7" width="8.42578125" bestFit="1" customWidth="1"/>
    <col min="8" max="8" width="5.42578125" bestFit="1" customWidth="1"/>
  </cols>
  <sheetData>
    <row r="1" spans="1:11" s="1" customFormat="1" ht="75" customHeight="1">
      <c r="A1" s="15"/>
      <c r="B1" s="15"/>
      <c r="C1" s="15"/>
      <c r="D1" s="15"/>
      <c r="E1" s="15"/>
      <c r="F1" s="15"/>
      <c r="G1" s="15"/>
      <c r="H1" s="16" t="s">
        <v>65</v>
      </c>
      <c r="I1" s="16"/>
      <c r="J1" s="16"/>
      <c r="K1" s="16"/>
    </row>
    <row r="2" spans="1:11" s="1" customFormat="1" ht="63" customHeight="1">
      <c r="A2" s="17" t="s">
        <v>66</v>
      </c>
      <c r="B2" s="18"/>
      <c r="C2" s="18"/>
      <c r="D2" s="18"/>
      <c r="E2" s="18"/>
      <c r="F2" s="18"/>
      <c r="G2" s="19"/>
      <c r="H2" s="20" t="s">
        <v>70</v>
      </c>
      <c r="I2" s="20"/>
      <c r="J2" s="20"/>
      <c r="K2" s="20"/>
    </row>
    <row r="3" spans="1:11" s="2" customFormat="1">
      <c r="A3" s="5" t="s">
        <v>54</v>
      </c>
      <c r="B3" s="5" t="s">
        <v>55</v>
      </c>
      <c r="C3" s="5" t="s">
        <v>56</v>
      </c>
      <c r="D3" s="5" t="s">
        <v>57</v>
      </c>
      <c r="E3" s="5" t="s">
        <v>58</v>
      </c>
      <c r="F3" s="5" t="s">
        <v>59</v>
      </c>
      <c r="G3" s="5" t="s">
        <v>60</v>
      </c>
      <c r="H3" s="5" t="s">
        <v>61</v>
      </c>
      <c r="I3" s="5" t="s">
        <v>62</v>
      </c>
      <c r="J3" s="5" t="s">
        <v>63</v>
      </c>
      <c r="K3" s="5" t="s">
        <v>64</v>
      </c>
    </row>
    <row r="4" spans="1:11">
      <c r="A4" s="3">
        <v>1</v>
      </c>
      <c r="B4" s="3" t="s">
        <v>0</v>
      </c>
      <c r="C4" s="3" t="s">
        <v>29</v>
      </c>
      <c r="D4" s="3" t="s">
        <v>1</v>
      </c>
      <c r="E4" s="4" t="s">
        <v>53</v>
      </c>
      <c r="F4" s="3" t="s">
        <v>44</v>
      </c>
      <c r="G4" s="3" t="s">
        <v>2</v>
      </c>
      <c r="H4" s="3">
        <v>2</v>
      </c>
      <c r="I4" s="8">
        <v>40</v>
      </c>
      <c r="J4" s="8"/>
      <c r="K4" s="8">
        <f>H4*I4+J4</f>
        <v>80</v>
      </c>
    </row>
    <row r="5" spans="1:11">
      <c r="A5" s="3">
        <v>2</v>
      </c>
      <c r="B5" s="3" t="s">
        <v>0</v>
      </c>
      <c r="C5" s="3" t="s">
        <v>29</v>
      </c>
      <c r="D5" s="3" t="s">
        <v>1</v>
      </c>
      <c r="E5" s="4" t="s">
        <v>53</v>
      </c>
      <c r="F5" s="3" t="s">
        <v>44</v>
      </c>
      <c r="G5" s="3" t="s">
        <v>4</v>
      </c>
      <c r="H5" s="3">
        <v>15</v>
      </c>
      <c r="I5" s="8">
        <v>30</v>
      </c>
      <c r="J5" s="8">
        <v>40</v>
      </c>
      <c r="K5" s="8">
        <f t="shared" ref="K5:K27" si="0">H5*I5+J5</f>
        <v>490</v>
      </c>
    </row>
    <row r="6" spans="1:11">
      <c r="A6" s="3">
        <v>3</v>
      </c>
      <c r="B6" s="3" t="s">
        <v>0</v>
      </c>
      <c r="C6" s="3" t="s">
        <v>30</v>
      </c>
      <c r="D6" s="3" t="s">
        <v>5</v>
      </c>
      <c r="E6" s="4" t="s">
        <v>53</v>
      </c>
      <c r="F6" s="3" t="s">
        <v>45</v>
      </c>
      <c r="G6" s="3" t="s">
        <v>2</v>
      </c>
      <c r="H6" s="3">
        <v>1</v>
      </c>
      <c r="I6" s="8">
        <v>35</v>
      </c>
      <c r="J6" s="8"/>
      <c r="K6" s="8">
        <f t="shared" si="0"/>
        <v>35</v>
      </c>
    </row>
    <row r="7" spans="1:11">
      <c r="A7" s="3">
        <v>4</v>
      </c>
      <c r="B7" s="3" t="s">
        <v>0</v>
      </c>
      <c r="C7" s="3" t="s">
        <v>30</v>
      </c>
      <c r="D7" s="3" t="s">
        <v>5</v>
      </c>
      <c r="E7" s="4" t="s">
        <v>53</v>
      </c>
      <c r="F7" s="3" t="s">
        <v>45</v>
      </c>
      <c r="G7" s="3" t="s">
        <v>6</v>
      </c>
      <c r="H7" s="3">
        <v>8</v>
      </c>
      <c r="I7" s="8">
        <v>40</v>
      </c>
      <c r="J7" s="8">
        <v>40</v>
      </c>
      <c r="K7" s="8">
        <f t="shared" si="0"/>
        <v>360</v>
      </c>
    </row>
    <row r="8" spans="1:11">
      <c r="A8" s="3">
        <v>5</v>
      </c>
      <c r="B8" s="3" t="s">
        <v>3</v>
      </c>
      <c r="C8" s="3" t="s">
        <v>42</v>
      </c>
      <c r="D8" s="3" t="s">
        <v>26</v>
      </c>
      <c r="E8" s="4" t="s">
        <v>53</v>
      </c>
      <c r="F8" s="3" t="s">
        <v>51</v>
      </c>
      <c r="G8" s="3" t="s">
        <v>4</v>
      </c>
      <c r="H8" s="3">
        <v>5</v>
      </c>
      <c r="I8" s="8">
        <v>40</v>
      </c>
      <c r="J8" s="8">
        <v>40</v>
      </c>
      <c r="K8" s="8">
        <f t="shared" si="0"/>
        <v>240</v>
      </c>
    </row>
    <row r="9" spans="1:11">
      <c r="A9" s="3">
        <v>6</v>
      </c>
      <c r="B9" s="3" t="s">
        <v>7</v>
      </c>
      <c r="C9" s="3" t="s">
        <v>31</v>
      </c>
      <c r="D9" s="3" t="s">
        <v>8</v>
      </c>
      <c r="E9" s="4" t="s">
        <v>53</v>
      </c>
      <c r="F9" s="3" t="s">
        <v>46</v>
      </c>
      <c r="G9" s="3" t="s">
        <v>6</v>
      </c>
      <c r="H9" s="3">
        <v>4</v>
      </c>
      <c r="I9" s="8">
        <v>40</v>
      </c>
      <c r="J9" s="8"/>
      <c r="K9" s="8">
        <f t="shared" si="0"/>
        <v>160</v>
      </c>
    </row>
    <row r="10" spans="1:11">
      <c r="A10" s="3">
        <v>7</v>
      </c>
      <c r="B10" s="3" t="s">
        <v>7</v>
      </c>
      <c r="C10" s="3" t="s">
        <v>31</v>
      </c>
      <c r="D10" s="3" t="s">
        <v>8</v>
      </c>
      <c r="E10" s="4" t="s">
        <v>53</v>
      </c>
      <c r="F10" s="3" t="s">
        <v>46</v>
      </c>
      <c r="G10" s="3" t="s">
        <v>2</v>
      </c>
      <c r="H10" s="3">
        <v>16</v>
      </c>
      <c r="I10" s="8">
        <v>35</v>
      </c>
      <c r="J10" s="8">
        <v>40</v>
      </c>
      <c r="K10" s="8">
        <f t="shared" si="0"/>
        <v>600</v>
      </c>
    </row>
    <row r="11" spans="1:11">
      <c r="A11" s="3">
        <v>8</v>
      </c>
      <c r="B11" s="3" t="s">
        <v>7</v>
      </c>
      <c r="C11" s="3" t="s">
        <v>32</v>
      </c>
      <c r="D11" s="3" t="s">
        <v>9</v>
      </c>
      <c r="E11" s="4" t="s">
        <v>53</v>
      </c>
      <c r="F11" s="3" t="s">
        <v>47</v>
      </c>
      <c r="G11" s="3" t="s">
        <v>6</v>
      </c>
      <c r="H11" s="3">
        <v>5</v>
      </c>
      <c r="I11" s="8">
        <v>40</v>
      </c>
      <c r="J11" s="8"/>
      <c r="K11" s="8">
        <f t="shared" si="0"/>
        <v>200</v>
      </c>
    </row>
    <row r="12" spans="1:11">
      <c r="A12" s="3">
        <v>9</v>
      </c>
      <c r="B12" s="3" t="s">
        <v>7</v>
      </c>
      <c r="C12" s="3" t="s">
        <v>32</v>
      </c>
      <c r="D12" s="3" t="s">
        <v>9</v>
      </c>
      <c r="E12" s="4" t="s">
        <v>53</v>
      </c>
      <c r="F12" s="3" t="s">
        <v>47</v>
      </c>
      <c r="G12" s="3" t="s">
        <v>4</v>
      </c>
      <c r="H12" s="3">
        <v>7</v>
      </c>
      <c r="I12" s="8">
        <v>30</v>
      </c>
      <c r="J12" s="8">
        <v>40</v>
      </c>
      <c r="K12" s="8">
        <f t="shared" si="0"/>
        <v>250</v>
      </c>
    </row>
    <row r="13" spans="1:11">
      <c r="A13" s="3">
        <v>10</v>
      </c>
      <c r="B13" s="3" t="s">
        <v>10</v>
      </c>
      <c r="C13" s="3" t="s">
        <v>33</v>
      </c>
      <c r="D13" s="3" t="s">
        <v>11</v>
      </c>
      <c r="E13" s="4" t="s">
        <v>53</v>
      </c>
      <c r="F13" s="3" t="s">
        <v>48</v>
      </c>
      <c r="G13" s="3" t="s">
        <v>6</v>
      </c>
      <c r="H13" s="3">
        <v>5</v>
      </c>
      <c r="I13" s="8">
        <f>VLOOKUP(F13,[1]data!$D$2:$E$47,2,FALSE)</f>
        <v>40</v>
      </c>
      <c r="J13" s="8">
        <v>40</v>
      </c>
      <c r="K13" s="8">
        <f t="shared" si="0"/>
        <v>240</v>
      </c>
    </row>
    <row r="14" spans="1:11">
      <c r="A14" s="3">
        <v>11</v>
      </c>
      <c r="B14" s="3" t="s">
        <v>10</v>
      </c>
      <c r="C14" s="3" t="s">
        <v>34</v>
      </c>
      <c r="D14" s="3" t="s">
        <v>12</v>
      </c>
      <c r="E14" s="4" t="s">
        <v>53</v>
      </c>
      <c r="F14" s="3" t="s">
        <v>49</v>
      </c>
      <c r="G14" s="3" t="s">
        <v>6</v>
      </c>
      <c r="H14" s="3">
        <v>11</v>
      </c>
      <c r="I14" s="8">
        <f>VLOOKUP(F14,[1]data!$D$2:$E$47,2,FALSE)</f>
        <v>40</v>
      </c>
      <c r="J14" s="8">
        <v>40</v>
      </c>
      <c r="K14" s="8">
        <f t="shared" si="0"/>
        <v>480</v>
      </c>
    </row>
    <row r="15" spans="1:11">
      <c r="A15" s="3">
        <v>12</v>
      </c>
      <c r="B15" s="3" t="s">
        <v>13</v>
      </c>
      <c r="C15" s="3" t="s">
        <v>35</v>
      </c>
      <c r="D15" s="3" t="s">
        <v>14</v>
      </c>
      <c r="E15" s="4" t="s">
        <v>53</v>
      </c>
      <c r="F15" s="3" t="s">
        <v>49</v>
      </c>
      <c r="G15" s="3" t="s">
        <v>6</v>
      </c>
      <c r="H15" s="3">
        <v>5</v>
      </c>
      <c r="I15" s="8">
        <f>VLOOKUP(F15,[1]data!$D$2:$E$47,2,FALSE)</f>
        <v>40</v>
      </c>
      <c r="J15" s="8"/>
      <c r="K15" s="8">
        <f t="shared" si="0"/>
        <v>200</v>
      </c>
    </row>
    <row r="16" spans="1:11">
      <c r="A16" s="3">
        <v>13</v>
      </c>
      <c r="B16" s="3" t="s">
        <v>13</v>
      </c>
      <c r="C16" s="3" t="s">
        <v>35</v>
      </c>
      <c r="D16" s="3" t="s">
        <v>14</v>
      </c>
      <c r="E16" s="4" t="s">
        <v>53</v>
      </c>
      <c r="F16" s="3" t="s">
        <v>49</v>
      </c>
      <c r="G16" s="3" t="s">
        <v>2</v>
      </c>
      <c r="H16" s="3">
        <v>2</v>
      </c>
      <c r="I16" s="8">
        <v>35</v>
      </c>
      <c r="J16" s="8">
        <v>40</v>
      </c>
      <c r="K16" s="8">
        <f t="shared" si="0"/>
        <v>110</v>
      </c>
    </row>
    <row r="17" spans="1:11">
      <c r="A17" s="3">
        <v>14</v>
      </c>
      <c r="B17" s="3" t="s">
        <v>15</v>
      </c>
      <c r="C17" s="3" t="s">
        <v>36</v>
      </c>
      <c r="D17" s="3" t="s">
        <v>16</v>
      </c>
      <c r="E17" s="4" t="s">
        <v>53</v>
      </c>
      <c r="F17" s="3" t="s">
        <v>49</v>
      </c>
      <c r="G17" s="3" t="s">
        <v>4</v>
      </c>
      <c r="H17" s="3">
        <v>10</v>
      </c>
      <c r="I17" s="8">
        <v>30</v>
      </c>
      <c r="J17" s="8">
        <v>40</v>
      </c>
      <c r="K17" s="8">
        <f t="shared" si="0"/>
        <v>340</v>
      </c>
    </row>
    <row r="18" spans="1:11">
      <c r="A18" s="3">
        <v>15</v>
      </c>
      <c r="B18" s="3" t="s">
        <v>17</v>
      </c>
      <c r="C18" s="3" t="s">
        <v>37</v>
      </c>
      <c r="D18" s="3" t="s">
        <v>18</v>
      </c>
      <c r="E18" s="4" t="s">
        <v>53</v>
      </c>
      <c r="F18" s="3" t="s">
        <v>46</v>
      </c>
      <c r="G18" s="3" t="s">
        <v>6</v>
      </c>
      <c r="H18" s="3">
        <v>46</v>
      </c>
      <c r="I18" s="8">
        <v>40</v>
      </c>
      <c r="J18" s="8">
        <v>40</v>
      </c>
      <c r="K18" s="8">
        <f t="shared" si="0"/>
        <v>1880</v>
      </c>
    </row>
    <row r="19" spans="1:11">
      <c r="A19" s="3">
        <v>16</v>
      </c>
      <c r="B19" s="3" t="s">
        <v>19</v>
      </c>
      <c r="C19" s="3" t="s">
        <v>38</v>
      </c>
      <c r="D19" s="3" t="s">
        <v>20</v>
      </c>
      <c r="E19" s="4" t="s">
        <v>53</v>
      </c>
      <c r="F19" s="3" t="s">
        <v>47</v>
      </c>
      <c r="G19" s="3" t="s">
        <v>6</v>
      </c>
      <c r="H19" s="3">
        <v>2</v>
      </c>
      <c r="I19" s="8">
        <v>40</v>
      </c>
      <c r="J19" s="8">
        <v>40</v>
      </c>
      <c r="K19" s="8">
        <f t="shared" si="0"/>
        <v>120</v>
      </c>
    </row>
    <row r="20" spans="1:11">
      <c r="A20" s="3">
        <v>17</v>
      </c>
      <c r="B20" s="3" t="s">
        <v>19</v>
      </c>
      <c r="C20" s="3" t="s">
        <v>39</v>
      </c>
      <c r="D20" s="3" t="s">
        <v>21</v>
      </c>
      <c r="E20" s="4" t="s">
        <v>53</v>
      </c>
      <c r="F20" s="3" t="s">
        <v>44</v>
      </c>
      <c r="G20" s="3" t="s">
        <v>6</v>
      </c>
      <c r="H20" s="3">
        <v>11</v>
      </c>
      <c r="I20" s="8">
        <f>VLOOKUP(F20,[1]data!$D$2:$E$47,2,FALSE)</f>
        <v>40</v>
      </c>
      <c r="J20" s="8">
        <v>40</v>
      </c>
      <c r="K20" s="8">
        <f t="shared" si="0"/>
        <v>480</v>
      </c>
    </row>
    <row r="21" spans="1:11">
      <c r="A21" s="3">
        <v>18</v>
      </c>
      <c r="B21" s="3" t="s">
        <v>22</v>
      </c>
      <c r="C21" s="3" t="s">
        <v>40</v>
      </c>
      <c r="D21" s="3" t="s">
        <v>23</v>
      </c>
      <c r="E21" s="4" t="s">
        <v>53</v>
      </c>
      <c r="F21" s="3" t="s">
        <v>50</v>
      </c>
      <c r="G21" s="3" t="s">
        <v>6</v>
      </c>
      <c r="H21" s="3">
        <v>5</v>
      </c>
      <c r="I21" s="8">
        <v>40</v>
      </c>
      <c r="J21" s="8"/>
      <c r="K21" s="8">
        <f t="shared" si="0"/>
        <v>200</v>
      </c>
    </row>
    <row r="22" spans="1:11">
      <c r="A22" s="3">
        <v>19</v>
      </c>
      <c r="B22" s="3" t="s">
        <v>22</v>
      </c>
      <c r="C22" s="3" t="s">
        <v>40</v>
      </c>
      <c r="D22" s="3" t="s">
        <v>23</v>
      </c>
      <c r="E22" s="4" t="s">
        <v>53</v>
      </c>
      <c r="F22" s="3" t="s">
        <v>50</v>
      </c>
      <c r="G22" s="3" t="s">
        <v>2</v>
      </c>
      <c r="H22" s="3">
        <v>15</v>
      </c>
      <c r="I22" s="8">
        <v>35</v>
      </c>
      <c r="J22" s="8">
        <v>40</v>
      </c>
      <c r="K22" s="8">
        <f t="shared" si="0"/>
        <v>565</v>
      </c>
    </row>
    <row r="23" spans="1:11">
      <c r="A23" s="3">
        <v>20</v>
      </c>
      <c r="B23" s="3" t="s">
        <v>24</v>
      </c>
      <c r="C23" s="3" t="s">
        <v>41</v>
      </c>
      <c r="D23" s="3" t="s">
        <v>25</v>
      </c>
      <c r="E23" s="4" t="s">
        <v>53</v>
      </c>
      <c r="F23" s="3" t="s">
        <v>49</v>
      </c>
      <c r="G23" s="3" t="s">
        <v>6</v>
      </c>
      <c r="H23" s="3">
        <v>9</v>
      </c>
      <c r="I23" s="8">
        <f>VLOOKUP(F23,[1]data!$D$2:$E$47,2,FALSE)</f>
        <v>40</v>
      </c>
      <c r="J23" s="8"/>
      <c r="K23" s="8">
        <f t="shared" si="0"/>
        <v>360</v>
      </c>
    </row>
    <row r="24" spans="1:11">
      <c r="A24" s="3">
        <v>21</v>
      </c>
      <c r="B24" s="3" t="s">
        <v>24</v>
      </c>
      <c r="C24" s="3" t="s">
        <v>41</v>
      </c>
      <c r="D24" s="3" t="s">
        <v>25</v>
      </c>
      <c r="E24" s="4" t="s">
        <v>53</v>
      </c>
      <c r="F24" s="3" t="s">
        <v>49</v>
      </c>
      <c r="G24" s="3" t="s">
        <v>2</v>
      </c>
      <c r="H24" s="3">
        <v>5</v>
      </c>
      <c r="I24" s="8">
        <v>35</v>
      </c>
      <c r="J24" s="8">
        <v>40</v>
      </c>
      <c r="K24" s="8">
        <f t="shared" si="0"/>
        <v>215</v>
      </c>
    </row>
    <row r="25" spans="1:11">
      <c r="A25" s="3">
        <v>22</v>
      </c>
      <c r="B25" s="3" t="s">
        <v>27</v>
      </c>
      <c r="C25" s="3" t="s">
        <v>43</v>
      </c>
      <c r="D25" s="3" t="s">
        <v>28</v>
      </c>
      <c r="E25" s="4" t="s">
        <v>53</v>
      </c>
      <c r="F25" s="3" t="s">
        <v>52</v>
      </c>
      <c r="G25" s="3" t="s">
        <v>6</v>
      </c>
      <c r="H25" s="3">
        <v>3</v>
      </c>
      <c r="I25" s="8">
        <v>120</v>
      </c>
      <c r="J25" s="8"/>
      <c r="K25" s="8">
        <f t="shared" si="0"/>
        <v>360</v>
      </c>
    </row>
    <row r="26" spans="1:11">
      <c r="A26" s="3">
        <v>23</v>
      </c>
      <c r="B26" s="3" t="s">
        <v>27</v>
      </c>
      <c r="C26" s="3" t="s">
        <v>43</v>
      </c>
      <c r="D26" s="3" t="s">
        <v>28</v>
      </c>
      <c r="E26" s="4" t="s">
        <v>53</v>
      </c>
      <c r="F26" s="3" t="s">
        <v>52</v>
      </c>
      <c r="G26" s="3" t="s">
        <v>2</v>
      </c>
      <c r="H26" s="3">
        <v>83</v>
      </c>
      <c r="I26" s="8">
        <v>110</v>
      </c>
      <c r="J26" s="8"/>
      <c r="K26" s="8">
        <f t="shared" si="0"/>
        <v>9130</v>
      </c>
    </row>
    <row r="27" spans="1:11">
      <c r="A27" s="3">
        <v>24</v>
      </c>
      <c r="B27" s="3" t="s">
        <v>27</v>
      </c>
      <c r="C27" s="3" t="s">
        <v>43</v>
      </c>
      <c r="D27" s="3" t="s">
        <v>28</v>
      </c>
      <c r="E27" s="4" t="s">
        <v>53</v>
      </c>
      <c r="F27" s="3" t="s">
        <v>52</v>
      </c>
      <c r="G27" s="3" t="s">
        <v>4</v>
      </c>
      <c r="H27" s="3">
        <v>3</v>
      </c>
      <c r="I27" s="8">
        <v>100</v>
      </c>
      <c r="J27" s="8">
        <v>40</v>
      </c>
      <c r="K27" s="8">
        <f t="shared" si="0"/>
        <v>340</v>
      </c>
    </row>
    <row r="28" spans="1:11" s="7" customFormat="1">
      <c r="A28" s="9" t="s">
        <v>69</v>
      </c>
      <c r="B28" s="10"/>
      <c r="C28" s="10"/>
      <c r="D28" s="10"/>
      <c r="E28" s="10"/>
      <c r="F28" s="10"/>
      <c r="G28" s="10"/>
      <c r="H28" s="11"/>
      <c r="I28" s="11"/>
      <c r="J28" s="12"/>
      <c r="K28" s="6">
        <f>SUM(K4:K27)</f>
        <v>17435</v>
      </c>
    </row>
    <row r="29" spans="1:11" s="7" customFormat="1" ht="30" customHeight="1">
      <c r="A29" s="13" t="s">
        <v>68</v>
      </c>
      <c r="B29" s="13"/>
      <c r="C29" s="13"/>
      <c r="D29" s="13"/>
      <c r="E29" s="13"/>
      <c r="F29" s="13"/>
      <c r="G29" s="13"/>
      <c r="H29" s="14"/>
      <c r="I29" s="14"/>
      <c r="J29" s="14"/>
      <c r="K29" s="14"/>
    </row>
    <row r="30" spans="1:11" s="7" customFormat="1" ht="30" customHeight="1">
      <c r="A30" s="13" t="s">
        <v>67</v>
      </c>
      <c r="B30" s="13"/>
      <c r="C30" s="13"/>
      <c r="D30" s="13"/>
      <c r="E30" s="13"/>
      <c r="F30" s="13"/>
      <c r="G30" s="13"/>
      <c r="H30" s="14"/>
      <c r="I30" s="14"/>
      <c r="J30" s="14"/>
      <c r="K30" s="14"/>
    </row>
    <row r="31" spans="1:11">
      <c r="H31" s="3">
        <f>SUM(H4:H27)</f>
        <v>278</v>
      </c>
    </row>
  </sheetData>
  <sortState ref="B2:H25">
    <sortCondition ref="B2"/>
  </sortState>
  <mergeCells count="7">
    <mergeCell ref="A28:J28"/>
    <mergeCell ref="A29:K29"/>
    <mergeCell ref="A30:K30"/>
    <mergeCell ref="A1:G1"/>
    <mergeCell ref="H1:K1"/>
    <mergeCell ref="A2:G2"/>
    <mergeCell ref="H2:K2"/>
  </mergeCells>
  <conditionalFormatting sqref="C1:C2">
    <cfRule type="duplicateValues" dxfId="2" priority="3"/>
  </conditionalFormatting>
  <conditionalFormatting sqref="C28:C30">
    <cfRule type="duplicateValues" dxfId="1" priority="2"/>
  </conditionalFormatting>
  <conditionalFormatting sqref="C1:C3 C28:C1048576">
    <cfRule type="duplicateValues" dxfId="0" priority="1"/>
  </conditionalFormatting>
  <pageMargins left="0.41" right="0.19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2026-05-11T07:26:02Z</cp:lastPrinted>
  <dcterms:created xsi:type="dcterms:W3CDTF">2026-05-07T10:31:25Z</dcterms:created>
  <dcterms:modified xsi:type="dcterms:W3CDTF">2026-05-11T07:26:08Z</dcterms:modified>
</cp:coreProperties>
</file>