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L5" i="1"/>
  <c r="L6"/>
  <c r="L7"/>
  <c r="L8"/>
  <c r="L9"/>
  <c r="L10"/>
  <c r="L11"/>
  <c r="L12"/>
  <c r="L13"/>
  <c r="L14"/>
  <c r="L15"/>
  <c r="L16"/>
  <c r="L17"/>
  <c r="L18"/>
  <c r="L19"/>
  <c r="L20"/>
  <c r="L4"/>
  <c r="L21" s="1"/>
  <c r="J5"/>
  <c r="J6"/>
  <c r="J7"/>
  <c r="J8"/>
  <c r="J9"/>
  <c r="J10"/>
  <c r="J11"/>
  <c r="J12"/>
  <c r="J13"/>
  <c r="J14"/>
  <c r="J15"/>
  <c r="J16"/>
  <c r="J17"/>
  <c r="J18"/>
  <c r="J19"/>
  <c r="J20"/>
  <c r="J4"/>
</calcChain>
</file>

<file path=xl/sharedStrings.xml><?xml version="1.0" encoding="utf-8"?>
<sst xmlns="http://schemas.openxmlformats.org/spreadsheetml/2006/main" count="103" uniqueCount="76">
  <si>
    <t>03/6/2025</t>
  </si>
  <si>
    <t>404</t>
  </si>
  <si>
    <t>405</t>
  </si>
  <si>
    <t>06/6/2025</t>
  </si>
  <si>
    <t>414</t>
  </si>
  <si>
    <t>13/6/2025</t>
  </si>
  <si>
    <t>462</t>
  </si>
  <si>
    <t>17/6/2025</t>
  </si>
  <si>
    <t>467</t>
  </si>
  <si>
    <t>469</t>
  </si>
  <si>
    <t>26/6/2025</t>
  </si>
  <si>
    <t>544</t>
  </si>
  <si>
    <t>524</t>
  </si>
  <si>
    <t>547</t>
  </si>
  <si>
    <t>04/6/2025</t>
  </si>
  <si>
    <t>406</t>
  </si>
  <si>
    <t>09/6/2025</t>
  </si>
  <si>
    <t>434</t>
  </si>
  <si>
    <t>11/6/2025</t>
  </si>
  <si>
    <t>439</t>
  </si>
  <si>
    <t>438</t>
  </si>
  <si>
    <t>461</t>
  </si>
  <si>
    <t>19/6/2025</t>
  </si>
  <si>
    <t>473</t>
  </si>
  <si>
    <t>23/6/2025</t>
  </si>
  <si>
    <t>514</t>
  </si>
  <si>
    <t>522</t>
  </si>
  <si>
    <t>SL</t>
  </si>
  <si>
    <t>DATE</t>
  </si>
  <si>
    <t>LR NO</t>
  </si>
  <si>
    <t>INV NO</t>
  </si>
  <si>
    <t>FROM</t>
  </si>
  <si>
    <t>TO</t>
  </si>
  <si>
    <t>CASE</t>
  </si>
  <si>
    <t>CH/01107</t>
  </si>
  <si>
    <t>CH/01114</t>
  </si>
  <si>
    <t>CH/01160</t>
  </si>
  <si>
    <t>CH/01254</t>
  </si>
  <si>
    <t>CH/01276</t>
  </si>
  <si>
    <t>CH/01277</t>
  </si>
  <si>
    <t>CH/01453</t>
  </si>
  <si>
    <t>CH/01456</t>
  </si>
  <si>
    <t>CH/01479</t>
  </si>
  <si>
    <t>DO/0046</t>
  </si>
  <si>
    <t>DO/0048</t>
  </si>
  <si>
    <t>DO/0050</t>
  </si>
  <si>
    <t>DO/0051</t>
  </si>
  <si>
    <t>DO/0052</t>
  </si>
  <si>
    <t>DO/0054</t>
  </si>
  <si>
    <t>DO/0055</t>
  </si>
  <si>
    <t>DO/0056</t>
  </si>
  <si>
    <t>JALESWAR</t>
  </si>
  <si>
    <t>BHADRAK</t>
  </si>
  <si>
    <t>BASANTIA</t>
  </si>
  <si>
    <t>SINGLA</t>
  </si>
  <si>
    <t>KARANJIA</t>
  </si>
  <si>
    <t>REDHAKHOL</t>
  </si>
  <si>
    <t>RAIRANGPUR</t>
  </si>
  <si>
    <t>JAJPUR ROAD</t>
  </si>
  <si>
    <t>JAJPUR TOWN</t>
  </si>
  <si>
    <t>JATNI</t>
  </si>
  <si>
    <t>BHUBANESWAR</t>
  </si>
  <si>
    <t>BALICHANDRAPUR</t>
  </si>
  <si>
    <t>NIMAPARA</t>
  </si>
  <si>
    <t>CTC</t>
  </si>
  <si>
    <t>RATE</t>
  </si>
  <si>
    <t>HAM</t>
  </si>
  <si>
    <t>DD.CH.</t>
  </si>
  <si>
    <t>LR.CH</t>
  </si>
  <si>
    <t>AMOUNT</t>
  </si>
  <si>
    <t>INVOICE
ATC LOGISTICS,,8984191006
GST No:21CHVPB1842D2ZQ</t>
  </si>
  <si>
    <t xml:space="preserve">KALINGA TRADERS 
Address:NARAYAN MISHRA LANE 585/A/4 MAHATAB ROADARUNODAYA MARKET,9437054266
GST No:21ABCPM1797K2ZJ
</t>
  </si>
  <si>
    <t>Kindly, verify &amp; confirm within 7 days, else GST will be filed by 20th JUNE, 2025. 
GST to be paid by Consignor under Reverse Charge Mechanism(RCM) as per GST.</t>
  </si>
  <si>
    <t>Thanking you for your business.
ATC LOGISTICS</t>
  </si>
  <si>
    <t>(RUPEES SEVENTEEN THOUSAND FIVE HUNDRED SEVENTY FIVE ONLY)</t>
  </si>
  <si>
    <t>Bill Date:  30/06/2025
Bill NO : 1109
Total Amount: 17575.00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</si>
</sst>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 applyNumberFormat="1" applyFont="1"/>
    <xf numFmtId="0" fontId="1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0" fillId="0" borderId="0" xfId="0" applyNumberFormat="1" applyFont="1" applyAlignment="1">
      <alignment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2" fontId="2" fillId="0" borderId="3" xfId="0" applyNumberFormat="1" applyFont="1" applyBorder="1" applyAlignment="1">
      <alignment horizontal="right" wrapText="1"/>
    </xf>
    <xf numFmtId="2" fontId="2" fillId="0" borderId="4" xfId="0" applyNumberFormat="1" applyFont="1" applyBorder="1" applyAlignment="1">
      <alignment horizontal="right" wrapText="1"/>
    </xf>
    <xf numFmtId="0" fontId="2" fillId="0" borderId="0" xfId="0" applyNumberFormat="1" applyFont="1" applyAlignment="1">
      <alignment wrapText="1"/>
    </xf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2" fontId="0" fillId="0" borderId="1" xfId="0" applyNumberFormat="1" applyFont="1" applyBorder="1"/>
    <xf numFmtId="2" fontId="2" fillId="0" borderId="1" xfId="0" applyNumberFormat="1" applyFont="1" applyBorder="1"/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38100</xdr:rowOff>
    </xdr:from>
    <xdr:to>
      <xdr:col>7</xdr:col>
      <xdr:colOff>209550</xdr:colOff>
      <xdr:row>0</xdr:row>
      <xdr:rowOff>1066800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9550" y="38100"/>
          <a:ext cx="3933825" cy="1028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3"/>
  <sheetViews>
    <sheetView tabSelected="1" workbookViewId="0">
      <selection activeCell="N12" sqref="N12"/>
    </sheetView>
  </sheetViews>
  <sheetFormatPr defaultRowHeight="15"/>
  <cols>
    <col min="1" max="1" width="3" bestFit="1" customWidth="1"/>
    <col min="2" max="2" width="9.7109375" bestFit="1" customWidth="1"/>
    <col min="3" max="3" width="9.28515625" bestFit="1" customWidth="1"/>
    <col min="4" max="4" width="7.5703125" bestFit="1" customWidth="1"/>
    <col min="5" max="5" width="6.42578125" bestFit="1" customWidth="1"/>
    <col min="6" max="6" width="17.5703125" bestFit="1" customWidth="1"/>
    <col min="7" max="7" width="5.42578125" bestFit="1" customWidth="1"/>
    <col min="8" max="8" width="5.5703125" bestFit="1" customWidth="1"/>
    <col min="9" max="9" width="5.42578125" bestFit="1" customWidth="1"/>
    <col min="10" max="10" width="7.140625" bestFit="1" customWidth="1"/>
    <col min="11" max="11" width="6" bestFit="1" customWidth="1"/>
    <col min="12" max="12" width="9.42578125" bestFit="1" customWidth="1"/>
  </cols>
  <sheetData>
    <row r="1" spans="1:12" s="9" customFormat="1" ht="90" customHeight="1">
      <c r="A1" s="5"/>
      <c r="B1" s="6"/>
      <c r="C1" s="6"/>
      <c r="D1" s="6"/>
      <c r="E1" s="6"/>
      <c r="F1" s="6"/>
      <c r="G1" s="6"/>
      <c r="H1" s="7"/>
      <c r="I1" s="8" t="s">
        <v>70</v>
      </c>
      <c r="J1" s="8"/>
      <c r="K1" s="8"/>
      <c r="L1" s="8"/>
    </row>
    <row r="2" spans="1:12" s="9" customFormat="1" ht="72" customHeight="1">
      <c r="A2" s="5" t="s">
        <v>71</v>
      </c>
      <c r="B2" s="6"/>
      <c r="C2" s="6"/>
      <c r="D2" s="6"/>
      <c r="E2" s="6"/>
      <c r="F2" s="6"/>
      <c r="G2" s="6"/>
      <c r="H2" s="7"/>
      <c r="I2" s="8" t="s">
        <v>75</v>
      </c>
      <c r="J2" s="8"/>
      <c r="K2" s="8"/>
      <c r="L2" s="8"/>
    </row>
    <row r="3" spans="1:12" s="1" customFormat="1">
      <c r="A3" s="3" t="s">
        <v>27</v>
      </c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4" t="s">
        <v>65</v>
      </c>
      <c r="I3" s="4" t="s">
        <v>66</v>
      </c>
      <c r="J3" s="4" t="s">
        <v>67</v>
      </c>
      <c r="K3" s="4" t="s">
        <v>68</v>
      </c>
      <c r="L3" s="4" t="s">
        <v>69</v>
      </c>
    </row>
    <row r="4" spans="1:12">
      <c r="A4" s="2">
        <v>1</v>
      </c>
      <c r="B4" s="2" t="s">
        <v>0</v>
      </c>
      <c r="C4" s="2" t="s">
        <v>34</v>
      </c>
      <c r="D4" s="2" t="s">
        <v>1</v>
      </c>
      <c r="E4" s="2" t="s">
        <v>64</v>
      </c>
      <c r="F4" s="2" t="s">
        <v>51</v>
      </c>
      <c r="G4" s="2">
        <v>19</v>
      </c>
      <c r="H4" s="17">
        <v>75</v>
      </c>
      <c r="I4" s="17">
        <v>0</v>
      </c>
      <c r="J4" s="17">
        <f>G4*10</f>
        <v>190</v>
      </c>
      <c r="K4" s="17">
        <v>25</v>
      </c>
      <c r="L4" s="17">
        <f>G4*H4+I4+J4+K4</f>
        <v>1640</v>
      </c>
    </row>
    <row r="5" spans="1:12">
      <c r="A5" s="2">
        <v>2</v>
      </c>
      <c r="B5" s="2" t="s">
        <v>0</v>
      </c>
      <c r="C5" s="2" t="s">
        <v>35</v>
      </c>
      <c r="D5" s="2" t="s">
        <v>2</v>
      </c>
      <c r="E5" s="2" t="s">
        <v>64</v>
      </c>
      <c r="F5" s="2" t="s">
        <v>52</v>
      </c>
      <c r="G5" s="2">
        <v>8</v>
      </c>
      <c r="H5" s="17">
        <v>65</v>
      </c>
      <c r="I5" s="17">
        <v>0</v>
      </c>
      <c r="J5" s="17">
        <f t="shared" ref="J5:J20" si="0">G5*10</f>
        <v>80</v>
      </c>
      <c r="K5" s="17">
        <v>25</v>
      </c>
      <c r="L5" s="17">
        <f t="shared" ref="L5:L21" si="1">G5*H5+I5+J5+K5</f>
        <v>625</v>
      </c>
    </row>
    <row r="6" spans="1:12">
      <c r="A6" s="2">
        <v>3</v>
      </c>
      <c r="B6" s="2" t="s">
        <v>14</v>
      </c>
      <c r="C6" s="2" t="s">
        <v>43</v>
      </c>
      <c r="D6" s="2" t="s">
        <v>15</v>
      </c>
      <c r="E6" s="2" t="s">
        <v>64</v>
      </c>
      <c r="F6" s="2" t="s">
        <v>58</v>
      </c>
      <c r="G6" s="2">
        <v>20</v>
      </c>
      <c r="H6" s="17">
        <v>65</v>
      </c>
      <c r="I6" s="17">
        <v>0</v>
      </c>
      <c r="J6" s="17">
        <f t="shared" si="0"/>
        <v>200</v>
      </c>
      <c r="K6" s="17">
        <v>25</v>
      </c>
      <c r="L6" s="17">
        <f t="shared" si="1"/>
        <v>1525</v>
      </c>
    </row>
    <row r="7" spans="1:12">
      <c r="A7" s="2">
        <v>4</v>
      </c>
      <c r="B7" s="2" t="s">
        <v>3</v>
      </c>
      <c r="C7" s="2" t="s">
        <v>36</v>
      </c>
      <c r="D7" s="2" t="s">
        <v>4</v>
      </c>
      <c r="E7" s="2" t="s">
        <v>64</v>
      </c>
      <c r="F7" s="2" t="s">
        <v>53</v>
      </c>
      <c r="G7" s="2">
        <v>12</v>
      </c>
      <c r="H7" s="17">
        <v>65</v>
      </c>
      <c r="I7" s="17">
        <v>0</v>
      </c>
      <c r="J7" s="17">
        <f t="shared" si="0"/>
        <v>120</v>
      </c>
      <c r="K7" s="17">
        <v>25</v>
      </c>
      <c r="L7" s="17">
        <f t="shared" si="1"/>
        <v>925</v>
      </c>
    </row>
    <row r="8" spans="1:12">
      <c r="A8" s="2">
        <v>5</v>
      </c>
      <c r="B8" s="2" t="s">
        <v>16</v>
      </c>
      <c r="C8" s="2" t="s">
        <v>44</v>
      </c>
      <c r="D8" s="2" t="s">
        <v>17</v>
      </c>
      <c r="E8" s="2" t="s">
        <v>64</v>
      </c>
      <c r="F8" s="2" t="s">
        <v>59</v>
      </c>
      <c r="G8" s="2">
        <v>24</v>
      </c>
      <c r="H8" s="17">
        <v>65</v>
      </c>
      <c r="I8" s="17">
        <v>0</v>
      </c>
      <c r="J8" s="17">
        <f t="shared" si="0"/>
        <v>240</v>
      </c>
      <c r="K8" s="17">
        <v>25</v>
      </c>
      <c r="L8" s="17">
        <f t="shared" si="1"/>
        <v>1825</v>
      </c>
    </row>
    <row r="9" spans="1:12">
      <c r="A9" s="2">
        <v>6</v>
      </c>
      <c r="B9" s="2" t="s">
        <v>18</v>
      </c>
      <c r="C9" s="2" t="s">
        <v>45</v>
      </c>
      <c r="D9" s="2" t="s">
        <v>19</v>
      </c>
      <c r="E9" s="2" t="s">
        <v>64</v>
      </c>
      <c r="F9" s="2" t="s">
        <v>60</v>
      </c>
      <c r="G9" s="2">
        <v>10</v>
      </c>
      <c r="H9" s="17">
        <v>65</v>
      </c>
      <c r="I9" s="17">
        <v>0</v>
      </c>
      <c r="J9" s="17">
        <f t="shared" si="0"/>
        <v>100</v>
      </c>
      <c r="K9" s="17">
        <v>25</v>
      </c>
      <c r="L9" s="17">
        <f t="shared" si="1"/>
        <v>775</v>
      </c>
    </row>
    <row r="10" spans="1:12">
      <c r="A10" s="2">
        <v>7</v>
      </c>
      <c r="B10" s="2" t="s">
        <v>18</v>
      </c>
      <c r="C10" s="2" t="s">
        <v>46</v>
      </c>
      <c r="D10" s="2" t="s">
        <v>20</v>
      </c>
      <c r="E10" s="2" t="s">
        <v>64</v>
      </c>
      <c r="F10" s="2" t="s">
        <v>61</v>
      </c>
      <c r="G10" s="2">
        <v>13</v>
      </c>
      <c r="H10" s="17">
        <v>65</v>
      </c>
      <c r="I10" s="17">
        <v>0</v>
      </c>
      <c r="J10" s="17">
        <f t="shared" si="0"/>
        <v>130</v>
      </c>
      <c r="K10" s="17">
        <v>25</v>
      </c>
      <c r="L10" s="17">
        <f t="shared" si="1"/>
        <v>1000</v>
      </c>
    </row>
    <row r="11" spans="1:12">
      <c r="A11" s="2">
        <v>8</v>
      </c>
      <c r="B11" s="2" t="s">
        <v>5</v>
      </c>
      <c r="C11" s="2" t="s">
        <v>37</v>
      </c>
      <c r="D11" s="2" t="s">
        <v>6</v>
      </c>
      <c r="E11" s="2" t="s">
        <v>64</v>
      </c>
      <c r="F11" s="2" t="s">
        <v>54</v>
      </c>
      <c r="G11" s="2">
        <v>4</v>
      </c>
      <c r="H11" s="17">
        <v>65</v>
      </c>
      <c r="I11" s="17">
        <v>0</v>
      </c>
      <c r="J11" s="17">
        <f t="shared" si="0"/>
        <v>40</v>
      </c>
      <c r="K11" s="17">
        <v>25</v>
      </c>
      <c r="L11" s="17">
        <f t="shared" si="1"/>
        <v>325</v>
      </c>
    </row>
    <row r="12" spans="1:12">
      <c r="A12" s="2">
        <v>9</v>
      </c>
      <c r="B12" s="2" t="s">
        <v>5</v>
      </c>
      <c r="C12" s="2" t="s">
        <v>47</v>
      </c>
      <c r="D12" s="2" t="s">
        <v>21</v>
      </c>
      <c r="E12" s="2" t="s">
        <v>64</v>
      </c>
      <c r="F12" s="2" t="s">
        <v>62</v>
      </c>
      <c r="G12" s="2">
        <v>26</v>
      </c>
      <c r="H12" s="17">
        <v>65</v>
      </c>
      <c r="I12" s="17">
        <v>0</v>
      </c>
      <c r="J12" s="17">
        <f t="shared" si="0"/>
        <v>260</v>
      </c>
      <c r="K12" s="17">
        <v>25</v>
      </c>
      <c r="L12" s="17">
        <f t="shared" si="1"/>
        <v>1975</v>
      </c>
    </row>
    <row r="13" spans="1:12">
      <c r="A13" s="2">
        <v>10</v>
      </c>
      <c r="B13" s="2" t="s">
        <v>7</v>
      </c>
      <c r="C13" s="2" t="s">
        <v>38</v>
      </c>
      <c r="D13" s="2" t="s">
        <v>8</v>
      </c>
      <c r="E13" s="2" t="s">
        <v>64</v>
      </c>
      <c r="F13" s="2" t="s">
        <v>55</v>
      </c>
      <c r="G13" s="2">
        <v>2</v>
      </c>
      <c r="H13" s="17">
        <v>75</v>
      </c>
      <c r="I13" s="17">
        <v>0</v>
      </c>
      <c r="J13" s="17">
        <f t="shared" si="0"/>
        <v>20</v>
      </c>
      <c r="K13" s="17">
        <v>25</v>
      </c>
      <c r="L13" s="17">
        <f t="shared" si="1"/>
        <v>195</v>
      </c>
    </row>
    <row r="14" spans="1:12">
      <c r="A14" s="2">
        <v>11</v>
      </c>
      <c r="B14" s="2" t="s">
        <v>7</v>
      </c>
      <c r="C14" s="2" t="s">
        <v>39</v>
      </c>
      <c r="D14" s="2" t="s">
        <v>9</v>
      </c>
      <c r="E14" s="2" t="s">
        <v>64</v>
      </c>
      <c r="F14" s="2" t="s">
        <v>51</v>
      </c>
      <c r="G14" s="2">
        <v>20</v>
      </c>
      <c r="H14" s="17">
        <v>75</v>
      </c>
      <c r="I14" s="17">
        <v>0</v>
      </c>
      <c r="J14" s="17">
        <f t="shared" si="0"/>
        <v>200</v>
      </c>
      <c r="K14" s="17">
        <v>25</v>
      </c>
      <c r="L14" s="17">
        <f t="shared" si="1"/>
        <v>1725</v>
      </c>
    </row>
    <row r="15" spans="1:12">
      <c r="A15" s="2">
        <v>12</v>
      </c>
      <c r="B15" s="2" t="s">
        <v>22</v>
      </c>
      <c r="C15" s="2" t="s">
        <v>48</v>
      </c>
      <c r="D15" s="2" t="s">
        <v>23</v>
      </c>
      <c r="E15" s="2" t="s">
        <v>64</v>
      </c>
      <c r="F15" s="2" t="s">
        <v>60</v>
      </c>
      <c r="G15" s="2">
        <v>15</v>
      </c>
      <c r="H15" s="17">
        <v>65</v>
      </c>
      <c r="I15" s="17">
        <v>0</v>
      </c>
      <c r="J15" s="17">
        <f t="shared" si="0"/>
        <v>150</v>
      </c>
      <c r="K15" s="17">
        <v>25</v>
      </c>
      <c r="L15" s="17">
        <f t="shared" si="1"/>
        <v>1150</v>
      </c>
    </row>
    <row r="16" spans="1:12">
      <c r="A16" s="2">
        <v>13</v>
      </c>
      <c r="B16" s="2" t="s">
        <v>24</v>
      </c>
      <c r="C16" s="2" t="s">
        <v>49</v>
      </c>
      <c r="D16" s="2" t="s">
        <v>25</v>
      </c>
      <c r="E16" s="2" t="s">
        <v>64</v>
      </c>
      <c r="F16" s="2" t="s">
        <v>61</v>
      </c>
      <c r="G16" s="2">
        <v>9</v>
      </c>
      <c r="H16" s="17">
        <v>65</v>
      </c>
      <c r="I16" s="17">
        <v>0</v>
      </c>
      <c r="J16" s="17">
        <f t="shared" si="0"/>
        <v>90</v>
      </c>
      <c r="K16" s="17">
        <v>25</v>
      </c>
      <c r="L16" s="17">
        <f t="shared" si="1"/>
        <v>700</v>
      </c>
    </row>
    <row r="17" spans="1:12">
      <c r="A17" s="2">
        <v>14</v>
      </c>
      <c r="B17" s="2" t="s">
        <v>10</v>
      </c>
      <c r="C17" s="2" t="s">
        <v>40</v>
      </c>
      <c r="D17" s="2" t="s">
        <v>11</v>
      </c>
      <c r="E17" s="2" t="s">
        <v>64</v>
      </c>
      <c r="F17" s="2" t="s">
        <v>56</v>
      </c>
      <c r="G17" s="2">
        <v>2</v>
      </c>
      <c r="H17" s="17">
        <v>75</v>
      </c>
      <c r="I17" s="17">
        <v>0</v>
      </c>
      <c r="J17" s="17">
        <f t="shared" si="0"/>
        <v>20</v>
      </c>
      <c r="K17" s="17">
        <v>25</v>
      </c>
      <c r="L17" s="17">
        <f t="shared" si="1"/>
        <v>195</v>
      </c>
    </row>
    <row r="18" spans="1:12">
      <c r="A18" s="2">
        <v>15</v>
      </c>
      <c r="B18" s="2" t="s">
        <v>10</v>
      </c>
      <c r="C18" s="2" t="s">
        <v>41</v>
      </c>
      <c r="D18" s="2" t="s">
        <v>12</v>
      </c>
      <c r="E18" s="2" t="s">
        <v>64</v>
      </c>
      <c r="F18" s="2" t="s">
        <v>57</v>
      </c>
      <c r="G18" s="2">
        <v>2</v>
      </c>
      <c r="H18" s="17">
        <v>75</v>
      </c>
      <c r="I18" s="17">
        <v>0</v>
      </c>
      <c r="J18" s="17">
        <f t="shared" si="0"/>
        <v>20</v>
      </c>
      <c r="K18" s="17">
        <v>25</v>
      </c>
      <c r="L18" s="17">
        <f t="shared" si="1"/>
        <v>195</v>
      </c>
    </row>
    <row r="19" spans="1:12">
      <c r="A19" s="2">
        <v>16</v>
      </c>
      <c r="B19" s="2" t="s">
        <v>10</v>
      </c>
      <c r="C19" s="2" t="s">
        <v>42</v>
      </c>
      <c r="D19" s="2" t="s">
        <v>13</v>
      </c>
      <c r="E19" s="2" t="s">
        <v>64</v>
      </c>
      <c r="F19" s="2" t="s">
        <v>51</v>
      </c>
      <c r="G19" s="2">
        <v>5</v>
      </c>
      <c r="H19" s="17">
        <v>75</v>
      </c>
      <c r="I19" s="17">
        <v>0</v>
      </c>
      <c r="J19" s="17">
        <f t="shared" si="0"/>
        <v>50</v>
      </c>
      <c r="K19" s="17">
        <v>25</v>
      </c>
      <c r="L19" s="17">
        <f t="shared" si="1"/>
        <v>450</v>
      </c>
    </row>
    <row r="20" spans="1:12">
      <c r="A20" s="2">
        <v>17</v>
      </c>
      <c r="B20" s="2" t="s">
        <v>10</v>
      </c>
      <c r="C20" s="2" t="s">
        <v>50</v>
      </c>
      <c r="D20" s="2" t="s">
        <v>26</v>
      </c>
      <c r="E20" s="2" t="s">
        <v>64</v>
      </c>
      <c r="F20" s="2" t="s">
        <v>63</v>
      </c>
      <c r="G20" s="2">
        <v>31</v>
      </c>
      <c r="H20" s="17">
        <v>65</v>
      </c>
      <c r="I20" s="17">
        <v>0</v>
      </c>
      <c r="J20" s="17">
        <f t="shared" si="0"/>
        <v>310</v>
      </c>
      <c r="K20" s="17">
        <v>25</v>
      </c>
      <c r="L20" s="17">
        <f t="shared" si="1"/>
        <v>2350</v>
      </c>
    </row>
    <row r="21" spans="1:12" s="14" customFormat="1">
      <c r="A21" s="10" t="s">
        <v>74</v>
      </c>
      <c r="B21" s="11"/>
      <c r="C21" s="11"/>
      <c r="D21" s="11"/>
      <c r="E21" s="11"/>
      <c r="F21" s="11"/>
      <c r="G21" s="11"/>
      <c r="H21" s="12"/>
      <c r="I21" s="12"/>
      <c r="J21" s="12"/>
      <c r="K21" s="13"/>
      <c r="L21" s="18">
        <f>SUM(L4:L20)</f>
        <v>17575</v>
      </c>
    </row>
    <row r="22" spans="1:12" s="14" customFormat="1" ht="30" customHeight="1">
      <c r="A22" s="15" t="s">
        <v>72</v>
      </c>
      <c r="B22" s="15"/>
      <c r="C22" s="15"/>
      <c r="D22" s="15"/>
      <c r="E22" s="15"/>
      <c r="F22" s="15"/>
      <c r="G22" s="15"/>
      <c r="H22" s="16"/>
      <c r="I22" s="16"/>
      <c r="J22" s="16"/>
      <c r="K22" s="16"/>
      <c r="L22" s="16"/>
    </row>
    <row r="23" spans="1:12" s="14" customFormat="1" ht="30" customHeight="1">
      <c r="A23" s="15" t="s">
        <v>73</v>
      </c>
      <c r="B23" s="15"/>
      <c r="C23" s="15"/>
      <c r="D23" s="15"/>
      <c r="E23" s="15"/>
      <c r="F23" s="15"/>
      <c r="G23" s="15"/>
      <c r="H23" s="16"/>
      <c r="I23" s="16"/>
      <c r="J23" s="16"/>
      <c r="K23" s="16"/>
      <c r="L23" s="16"/>
    </row>
  </sheetData>
  <sortState ref="B2:G18">
    <sortCondition ref="B1"/>
  </sortState>
  <mergeCells count="7">
    <mergeCell ref="A23:L23"/>
    <mergeCell ref="A1:H1"/>
    <mergeCell ref="I1:L1"/>
    <mergeCell ref="A2:H2"/>
    <mergeCell ref="I2:L2"/>
    <mergeCell ref="A21:K21"/>
    <mergeCell ref="A22:L22"/>
  </mergeCells>
  <conditionalFormatting sqref="C21:C23">
    <cfRule type="duplicateValues" dxfId="1" priority="1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LENOVO</cp:lastModifiedBy>
  <dcterms:created xsi:type="dcterms:W3CDTF">2025-07-07T11:57:16Z</dcterms:created>
  <dcterms:modified xsi:type="dcterms:W3CDTF">2025-07-09T03:24:50Z</dcterms:modified>
</cp:coreProperties>
</file>