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0" i="1" l="1"/>
  <c r="H5" i="1"/>
  <c r="K5" i="1" s="1"/>
  <c r="H6" i="1"/>
  <c r="K6" i="1" s="1"/>
  <c r="H4" i="1"/>
  <c r="K4" i="1" s="1"/>
  <c r="K7" i="1" l="1"/>
</calcChain>
</file>

<file path=xl/sharedStrings.xml><?xml version="1.0" encoding="utf-8"?>
<sst xmlns="http://schemas.openxmlformats.org/spreadsheetml/2006/main" count="32" uniqueCount="30">
  <si>
    <t>INVOICE
PRAGATI LOGISTICS,SAMANTA SAHI KHUNTIA LANE,8984191006
GST No:21AGHPB9356M1Z9</t>
  </si>
  <si>
    <t>02/7/2024</t>
  </si>
  <si>
    <t>497</t>
  </si>
  <si>
    <t>31/7/2024</t>
  </si>
  <si>
    <t>637</t>
  </si>
  <si>
    <t>24/7/2024</t>
  </si>
  <si>
    <t>609</t>
  </si>
  <si>
    <t>Thanking you for your business.
PRAGATI LOGISTICS</t>
  </si>
  <si>
    <t>RATE</t>
  </si>
  <si>
    <t>AMOUNT</t>
  </si>
  <si>
    <t>PL/DO/06189</t>
  </si>
  <si>
    <t>PL/DO/08266</t>
  </si>
  <si>
    <t>PL/MA/05550</t>
  </si>
  <si>
    <t>RANAPUR</t>
  </si>
  <si>
    <t>BRAHMANKHANDI</t>
  </si>
  <si>
    <t>JALESWAR</t>
  </si>
  <si>
    <t>SL</t>
  </si>
  <si>
    <t>DATE</t>
  </si>
  <si>
    <t>LR NO</t>
  </si>
  <si>
    <t>FROM</t>
  </si>
  <si>
    <t>DESTINATION</t>
  </si>
  <si>
    <t>INV NO</t>
  </si>
  <si>
    <t>CASE</t>
  </si>
  <si>
    <t>HML</t>
  </si>
  <si>
    <t>LR CH</t>
  </si>
  <si>
    <t>CTC</t>
  </si>
  <si>
    <t>TO,
M/S NEELACHAL AGENCIES
M/S INDIAN HERBS SPECIALITIES PRIVATE LIMITED
Address:PROFESSORPARA 753003, CUTTACK, 6372859874
GST No: 21AAGFM2802A1Z8</t>
  </si>
  <si>
    <t>(RUPEES EIGHT HUNDRED THIRTY EIGHT ONLY)</t>
  </si>
  <si>
    <t>Kindly, verify &amp; confirm within 7 days, else GST will be filed by 20th AUG, 2024. 
GST to be paid by Consignor under Reverse Charge Mechanism(RCM) as per GST.</t>
  </si>
  <si>
    <t xml:space="preserve">Bill Date: 31/07/2024
Bill NO : 14620
Total Amount: 838.00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</si>
</sst>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57150</xdr:rowOff>
    </xdr:from>
    <xdr:to>
      <xdr:col>5</xdr:col>
      <xdr:colOff>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57150"/>
          <a:ext cx="308610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>
        <row r="4">
          <cell r="C4" t="str">
            <v>BALASORE</v>
          </cell>
          <cell r="D4">
            <v>50.6</v>
          </cell>
        </row>
        <row r="5">
          <cell r="C5" t="str">
            <v>BASUDEVPUR</v>
          </cell>
          <cell r="D5">
            <v>63.25</v>
          </cell>
        </row>
        <row r="6">
          <cell r="C6" t="str">
            <v>BHADRAK</v>
          </cell>
          <cell r="D6">
            <v>44.28</v>
          </cell>
        </row>
        <row r="7">
          <cell r="C7" t="str">
            <v>BHUBANESWAR</v>
          </cell>
          <cell r="D7">
            <v>37.950000000000003</v>
          </cell>
        </row>
        <row r="8">
          <cell r="C8" t="str">
            <v>JALESWAR</v>
          </cell>
          <cell r="D8">
            <v>56.93</v>
          </cell>
        </row>
        <row r="9">
          <cell r="C9" t="str">
            <v>KHURDA</v>
          </cell>
          <cell r="D9">
            <v>44.28</v>
          </cell>
        </row>
        <row r="10">
          <cell r="C10" t="str">
            <v>PANIKOILI</v>
          </cell>
          <cell r="D10">
            <v>44.28</v>
          </cell>
        </row>
        <row r="11">
          <cell r="C11" t="str">
            <v>PATTAMUNDAI</v>
          </cell>
          <cell r="D11">
            <v>50.6</v>
          </cell>
        </row>
        <row r="12">
          <cell r="C12" t="str">
            <v>KHELAR</v>
          </cell>
          <cell r="D12">
            <v>56.93</v>
          </cell>
        </row>
        <row r="13">
          <cell r="C13" t="str">
            <v>MARKONA</v>
          </cell>
          <cell r="D13">
            <v>50.6</v>
          </cell>
        </row>
        <row r="14">
          <cell r="C14" t="str">
            <v>KENDRAPARA</v>
          </cell>
          <cell r="D14">
            <v>44.28</v>
          </cell>
        </row>
        <row r="15">
          <cell r="C15" t="str">
            <v>KACHARMALA</v>
          </cell>
          <cell r="D15">
            <v>37.950000000000003</v>
          </cell>
        </row>
        <row r="16">
          <cell r="C16" t="str">
            <v>BARIPADA</v>
          </cell>
          <cell r="D16">
            <v>63.25</v>
          </cell>
        </row>
        <row r="17">
          <cell r="C17" t="str">
            <v>ASURESWAR</v>
          </cell>
          <cell r="D17">
            <v>44.28</v>
          </cell>
        </row>
        <row r="18">
          <cell r="C18" t="str">
            <v>MARSHAGHAI</v>
          </cell>
          <cell r="D18">
            <v>63.25</v>
          </cell>
        </row>
        <row r="19">
          <cell r="C19" t="str">
            <v>SALIPUR</v>
          </cell>
          <cell r="D19">
            <v>37.950000000000003</v>
          </cell>
        </row>
        <row r="20">
          <cell r="C20" t="str">
            <v>ANGUL</v>
          </cell>
          <cell r="D20">
            <v>44.28</v>
          </cell>
        </row>
        <row r="21">
          <cell r="C21" t="str">
            <v>JHARPOKHARIA</v>
          </cell>
          <cell r="D21">
            <v>113.85</v>
          </cell>
        </row>
        <row r="22">
          <cell r="C22" t="str">
            <v>NISCHINTKOILI</v>
          </cell>
          <cell r="D22">
            <v>44.28</v>
          </cell>
        </row>
        <row r="23">
          <cell r="C23" t="str">
            <v>PHULNAKHARA</v>
          </cell>
          <cell r="D23">
            <v>37.950000000000003</v>
          </cell>
        </row>
        <row r="24">
          <cell r="C24" t="str">
            <v>SILIPUR</v>
          </cell>
          <cell r="D24">
            <v>57.5</v>
          </cell>
        </row>
        <row r="25">
          <cell r="C25" t="str">
            <v>BILAHAT</v>
          </cell>
          <cell r="D25">
            <v>69</v>
          </cell>
        </row>
        <row r="26">
          <cell r="C26" t="str">
            <v>KUNDAIHAT</v>
          </cell>
          <cell r="D26">
            <v>65</v>
          </cell>
        </row>
        <row r="27">
          <cell r="C27" t="str">
            <v>RANAPUR</v>
          </cell>
          <cell r="D27">
            <v>60</v>
          </cell>
        </row>
        <row r="28">
          <cell r="C28" t="str">
            <v>BRAHMANKHANDI</v>
          </cell>
          <cell r="D28">
            <v>65</v>
          </cell>
        </row>
        <row r="29">
          <cell r="C29" t="str">
            <v>MAREIGAON</v>
          </cell>
          <cell r="D29">
            <v>70</v>
          </cell>
        </row>
      </sheetData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A2" sqref="A2:G2"/>
    </sheetView>
  </sheetViews>
  <sheetFormatPr defaultRowHeight="15"/>
  <cols>
    <col min="1" max="1" width="3.28515625" style="1" customWidth="1"/>
    <col min="2" max="2" width="10.140625" style="1" customWidth="1"/>
    <col min="3" max="3" width="13.140625" style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9" width="6.7109375" style="2" customWidth="1"/>
    <col min="10" max="10" width="7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3" ht="90" customHeight="1">
      <c r="A2" s="18" t="s">
        <v>26</v>
      </c>
      <c r="B2" s="19"/>
      <c r="C2" s="19"/>
      <c r="D2" s="19"/>
      <c r="E2" s="19"/>
      <c r="F2" s="19"/>
      <c r="G2" s="20"/>
      <c r="H2" s="21" t="s">
        <v>29</v>
      </c>
      <c r="I2" s="21"/>
      <c r="J2" s="21"/>
      <c r="K2" s="21"/>
    </row>
    <row r="3" spans="1:13" s="3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8" t="s">
        <v>8</v>
      </c>
      <c r="I3" s="8" t="s">
        <v>23</v>
      </c>
      <c r="J3" s="8" t="s">
        <v>24</v>
      </c>
      <c r="K3" s="8" t="s">
        <v>9</v>
      </c>
      <c r="M3" s="1"/>
    </row>
    <row r="4" spans="1:13">
      <c r="A4" s="4">
        <v>1</v>
      </c>
      <c r="B4" s="4" t="s">
        <v>1</v>
      </c>
      <c r="C4" s="4" t="s">
        <v>10</v>
      </c>
      <c r="D4" s="9" t="s">
        <v>25</v>
      </c>
      <c r="E4" s="4" t="s">
        <v>13</v>
      </c>
      <c r="F4" s="4" t="s">
        <v>2</v>
      </c>
      <c r="G4" s="4">
        <v>5</v>
      </c>
      <c r="H4" s="7">
        <f>VLOOKUP(E4,'[1]INDIAN HERBS CO'!$C$4:$D$29,2,FALSE)</f>
        <v>60</v>
      </c>
      <c r="I4" s="7">
        <v>10</v>
      </c>
      <c r="J4" s="7">
        <v>25</v>
      </c>
      <c r="K4" s="7">
        <f>G4*H4+I4+J4</f>
        <v>335</v>
      </c>
    </row>
    <row r="5" spans="1:13">
      <c r="A5" s="4">
        <v>2</v>
      </c>
      <c r="B5" s="4" t="s">
        <v>5</v>
      </c>
      <c r="C5" s="4" t="s">
        <v>12</v>
      </c>
      <c r="D5" s="9" t="s">
        <v>25</v>
      </c>
      <c r="E5" s="4" t="s">
        <v>15</v>
      </c>
      <c r="F5" s="4" t="s">
        <v>6</v>
      </c>
      <c r="G5" s="4">
        <v>2</v>
      </c>
      <c r="H5" s="7">
        <f>VLOOKUP(E5,'[1]INDIAN HERBS CO'!$C$4:$D$29,2,FALSE)</f>
        <v>56.93</v>
      </c>
      <c r="I5" s="7">
        <v>4</v>
      </c>
      <c r="J5" s="7">
        <v>25</v>
      </c>
      <c r="K5" s="7">
        <f t="shared" ref="K5:K6" si="0">G5*H5+I5+J5</f>
        <v>142.86000000000001</v>
      </c>
    </row>
    <row r="6" spans="1:13">
      <c r="A6" s="4">
        <v>3</v>
      </c>
      <c r="B6" s="4" t="s">
        <v>3</v>
      </c>
      <c r="C6" s="4" t="s">
        <v>11</v>
      </c>
      <c r="D6" s="9" t="s">
        <v>25</v>
      </c>
      <c r="E6" s="4" t="s">
        <v>14</v>
      </c>
      <c r="F6" s="4" t="s">
        <v>4</v>
      </c>
      <c r="G6" s="4">
        <v>5</v>
      </c>
      <c r="H6" s="7">
        <f>VLOOKUP(E6,'[1]INDIAN HERBS CO'!$C$4:$D$29,2,FALSE)</f>
        <v>65</v>
      </c>
      <c r="I6" s="7">
        <v>10</v>
      </c>
      <c r="J6" s="7">
        <v>25</v>
      </c>
      <c r="K6" s="7">
        <f t="shared" si="0"/>
        <v>360</v>
      </c>
    </row>
    <row r="7" spans="1:13" s="3" customFormat="1">
      <c r="A7" s="11" t="s">
        <v>27</v>
      </c>
      <c r="B7" s="12"/>
      <c r="C7" s="12"/>
      <c r="D7" s="12"/>
      <c r="E7" s="12"/>
      <c r="F7" s="12"/>
      <c r="G7" s="12"/>
      <c r="H7" s="13"/>
      <c r="I7" s="13"/>
      <c r="J7" s="14"/>
      <c r="K7" s="6">
        <f>ROUND(SUM(K4:K6),0)</f>
        <v>838</v>
      </c>
    </row>
    <row r="8" spans="1:13" s="3" customFormat="1" ht="30" customHeight="1">
      <c r="A8" s="15" t="s">
        <v>28</v>
      </c>
      <c r="B8" s="15"/>
      <c r="C8" s="15"/>
      <c r="D8" s="15"/>
      <c r="E8" s="15"/>
      <c r="F8" s="15"/>
      <c r="G8" s="15"/>
      <c r="H8" s="16"/>
      <c r="I8" s="16"/>
      <c r="J8" s="16"/>
      <c r="K8" s="16"/>
    </row>
    <row r="9" spans="1:13" s="3" customFormat="1" ht="30" customHeight="1" thickBot="1">
      <c r="A9" s="15" t="s">
        <v>7</v>
      </c>
      <c r="B9" s="15"/>
      <c r="C9" s="15"/>
      <c r="D9" s="15"/>
      <c r="E9" s="15"/>
      <c r="F9" s="15"/>
      <c r="G9" s="17"/>
      <c r="H9" s="16"/>
      <c r="I9" s="16"/>
      <c r="J9" s="16"/>
      <c r="K9" s="16"/>
    </row>
    <row r="10" spans="1:13" ht="15.75" thickBot="1">
      <c r="G10" s="10">
        <f>SUM(G4:G6)</f>
        <v>12</v>
      </c>
    </row>
  </sheetData>
  <sortState ref="B4:K6">
    <sortCondition ref="B4"/>
  </sortState>
  <mergeCells count="7">
    <mergeCell ref="A7:J7"/>
    <mergeCell ref="A8:K8"/>
    <mergeCell ref="A9:K9"/>
    <mergeCell ref="A1:G1"/>
    <mergeCell ref="A2:G2"/>
    <mergeCell ref="H1:K1"/>
    <mergeCell ref="H2:K2"/>
  </mergeCells>
  <pageMargins left="0.4" right="0.4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2024-08-13T15:04:03Z</cp:lastPrinted>
  <dcterms:created xsi:type="dcterms:W3CDTF">2024-08-12T05:46:52Z</dcterms:created>
  <dcterms:modified xsi:type="dcterms:W3CDTF">2024-08-13T15:04:43Z</dcterms:modified>
</cp:coreProperties>
</file>