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B1C13D79-E40F-4814-9FC7-5E168FE01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13" i="1" l="1"/>
  <c r="G13" i="1"/>
  <c r="K5" i="1"/>
  <c r="I6" i="1"/>
  <c r="K6" i="1" s="1"/>
  <c r="I7" i="1"/>
  <c r="K7" i="1" s="1"/>
  <c r="I8" i="1"/>
  <c r="K8" i="1" s="1"/>
  <c r="I9" i="1"/>
  <c r="K9" i="1" s="1"/>
  <c r="I4" i="1"/>
  <c r="K4" i="1" s="1"/>
  <c r="K10" i="1" s="1"/>
</calcChain>
</file>

<file path=xl/sharedStrings.xml><?xml version="1.0" encoding="utf-8"?>
<sst xmlns="http://schemas.openxmlformats.org/spreadsheetml/2006/main" count="47" uniqueCount="41">
  <si>
    <t>INVOICE
PRAGATI LOGISTICS,SAMANTA SAHI KHUNTIA LANE,8984191006
GST No:21AGHPB9356M1Z9</t>
  </si>
  <si>
    <t>01/8/2024</t>
  </si>
  <si>
    <t>2914</t>
  </si>
  <si>
    <t>03/8/2024</t>
  </si>
  <si>
    <t>2913</t>
  </si>
  <si>
    <t>04/8/2024</t>
  </si>
  <si>
    <t>2918</t>
  </si>
  <si>
    <t>10/8/2024</t>
  </si>
  <si>
    <t>2924</t>
  </si>
  <si>
    <t>20/8/2024</t>
  </si>
  <si>
    <t>2946</t>
  </si>
  <si>
    <t>24/8/2024</t>
  </si>
  <si>
    <t>12964</t>
  </si>
  <si>
    <t>Thanking you for your business.
PRAGATI LOGISTICS</t>
  </si>
  <si>
    <t>PL/JA/09987</t>
  </si>
  <si>
    <t>PL/JA/10103</t>
  </si>
  <si>
    <t>PL/JA/10118</t>
  </si>
  <si>
    <t>PL/JA/10740</t>
  </si>
  <si>
    <t>PL/JA/11448</t>
  </si>
  <si>
    <t>PL/JA/11889</t>
  </si>
  <si>
    <t>SL</t>
  </si>
  <si>
    <t>DATE</t>
  </si>
  <si>
    <t>LR NO</t>
  </si>
  <si>
    <t>FROM</t>
  </si>
  <si>
    <t>TO</t>
  </si>
  <si>
    <t>INV NO</t>
  </si>
  <si>
    <t>CASE</t>
  </si>
  <si>
    <t>WEIGHT</t>
  </si>
  <si>
    <t>DANDAMUKUNDAPUR</t>
  </si>
  <si>
    <t>PURUSOTTAMPUR</t>
  </si>
  <si>
    <t>KHARIAR ROAD</t>
  </si>
  <si>
    <t>CTC</t>
  </si>
  <si>
    <t>RATE</t>
  </si>
  <si>
    <t>AMOUNT</t>
  </si>
  <si>
    <t xml:space="preserve">BIOSTADT INDIA LTD
Address:BIOSTADT INDIA LIMITED NA, CONTANMENT ROAD,K.K. BHAVSINKA CAMPUS-753001 ODISHA,9337388992
GST No:21AACCB1830G1ZF
</t>
  </si>
  <si>
    <t>(RUPEES ONE THOUSAND SIX HUNDRED EIGHT ONE)</t>
  </si>
  <si>
    <t xml:space="preserve">Bill Date:31/08/2024
Bill NO : 18892
Total Amount:1681.00
</t>
  </si>
  <si>
    <t>LR CH.</t>
  </si>
  <si>
    <t>UTTARA</t>
  </si>
  <si>
    <t>BENUPUR</t>
  </si>
  <si>
    <t>Kindly, verify &amp; confirm within 7 days, else GST will be filed by 20th 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</si>
</sst>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76200</xdr:rowOff>
    </xdr:from>
    <xdr:to>
      <xdr:col>7</xdr:col>
      <xdr:colOff>342899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76200"/>
          <a:ext cx="46386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O19" sqref="O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20.85546875" style="1" bestFit="1" customWidth="1"/>
    <col min="6" max="6" width="7.5703125" style="1" bestFit="1" customWidth="1"/>
    <col min="7" max="7" width="7.42578125" style="1" customWidth="1"/>
    <col min="8" max="8" width="8.42578125" style="1" customWidth="1"/>
    <col min="9" max="9" width="7.5703125" style="2" customWidth="1"/>
    <col min="10" max="10" width="7.425781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78" customHeight="1">
      <c r="A2" s="16" t="s">
        <v>34</v>
      </c>
      <c r="B2" s="17"/>
      <c r="C2" s="17"/>
      <c r="D2" s="17"/>
      <c r="E2" s="17"/>
      <c r="F2" s="17"/>
      <c r="G2" s="17"/>
      <c r="H2" s="18"/>
      <c r="I2" s="19" t="s">
        <v>36</v>
      </c>
      <c r="J2" s="19"/>
      <c r="K2" s="19"/>
    </row>
    <row r="3" spans="1:11" s="8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7" t="s">
        <v>32</v>
      </c>
      <c r="J3" s="7" t="s">
        <v>37</v>
      </c>
      <c r="K3" s="7" t="s">
        <v>33</v>
      </c>
    </row>
    <row r="4" spans="1:11">
      <c r="A4" s="4">
        <v>1</v>
      </c>
      <c r="B4" s="4" t="s">
        <v>1</v>
      </c>
      <c r="C4" s="4" t="s">
        <v>14</v>
      </c>
      <c r="D4" s="4" t="s">
        <v>31</v>
      </c>
      <c r="E4" s="4" t="s">
        <v>28</v>
      </c>
      <c r="F4" s="4" t="s">
        <v>2</v>
      </c>
      <c r="G4" s="4">
        <v>15</v>
      </c>
      <c r="H4" s="4">
        <v>75</v>
      </c>
      <c r="I4" s="6">
        <f>VLOOKUP(E4,'[1]BIOSTARDT INDIA'!$C$3:$E$305,3,FALSE)</f>
        <v>3</v>
      </c>
      <c r="J4" s="6">
        <v>20</v>
      </c>
      <c r="K4" s="6">
        <f>H4*I4+J4</f>
        <v>245</v>
      </c>
    </row>
    <row r="5" spans="1:11">
      <c r="A5" s="4">
        <v>2</v>
      </c>
      <c r="B5" s="4" t="s">
        <v>3</v>
      </c>
      <c r="C5" s="4" t="s">
        <v>15</v>
      </c>
      <c r="D5" s="4" t="s">
        <v>31</v>
      </c>
      <c r="E5" s="4" t="s">
        <v>38</v>
      </c>
      <c r="F5" s="4" t="s">
        <v>4</v>
      </c>
      <c r="G5" s="4">
        <v>5</v>
      </c>
      <c r="H5" s="4">
        <v>45</v>
      </c>
      <c r="I5" s="6">
        <v>3</v>
      </c>
      <c r="J5" s="6">
        <v>20</v>
      </c>
      <c r="K5" s="6">
        <f>50*I5+J5</f>
        <v>170</v>
      </c>
    </row>
    <row r="6" spans="1:11">
      <c r="A6" s="4">
        <v>3</v>
      </c>
      <c r="B6" s="4" t="s">
        <v>5</v>
      </c>
      <c r="C6" s="4" t="s">
        <v>16</v>
      </c>
      <c r="D6" s="4" t="s">
        <v>31</v>
      </c>
      <c r="E6" s="4" t="s">
        <v>39</v>
      </c>
      <c r="F6" s="4" t="s">
        <v>6</v>
      </c>
      <c r="G6" s="4">
        <v>12</v>
      </c>
      <c r="H6" s="4">
        <v>170</v>
      </c>
      <c r="I6" s="6">
        <f>VLOOKUP(E6,'[1]BIOSTARDT INDIA'!$C$3:$E$305,3,FALSE)</f>
        <v>3</v>
      </c>
      <c r="J6" s="6">
        <v>20</v>
      </c>
      <c r="K6" s="6">
        <f t="shared" ref="K6" si="0">H6*I6+J6</f>
        <v>530</v>
      </c>
    </row>
    <row r="7" spans="1:11">
      <c r="A7" s="4">
        <v>4</v>
      </c>
      <c r="B7" s="4" t="s">
        <v>7</v>
      </c>
      <c r="C7" s="4" t="s">
        <v>17</v>
      </c>
      <c r="D7" s="4" t="s">
        <v>31</v>
      </c>
      <c r="E7" s="4" t="s">
        <v>29</v>
      </c>
      <c r="F7" s="4" t="s">
        <v>8</v>
      </c>
      <c r="G7" s="4">
        <v>4</v>
      </c>
      <c r="H7" s="4">
        <v>15</v>
      </c>
      <c r="I7" s="6">
        <f>VLOOKUP(E7,'[1]BIOSTARDT INDIA'!$C$3:$E$305,3,FALSE)</f>
        <v>3.75</v>
      </c>
      <c r="J7" s="6">
        <v>20</v>
      </c>
      <c r="K7" s="6">
        <f>50*I7+J7</f>
        <v>207.5</v>
      </c>
    </row>
    <row r="8" spans="1:11">
      <c r="A8" s="4">
        <v>5</v>
      </c>
      <c r="B8" s="4" t="s">
        <v>9</v>
      </c>
      <c r="C8" s="4" t="s">
        <v>18</v>
      </c>
      <c r="D8" s="4" t="s">
        <v>31</v>
      </c>
      <c r="E8" s="4" t="s">
        <v>30</v>
      </c>
      <c r="F8" s="4" t="s">
        <v>10</v>
      </c>
      <c r="G8" s="4">
        <v>4</v>
      </c>
      <c r="H8" s="4">
        <v>37</v>
      </c>
      <c r="I8" s="6">
        <f>VLOOKUP(E8,'[1]BIOSTARDT INDIA'!$C$3:$E$305,3,FALSE)</f>
        <v>4.88</v>
      </c>
      <c r="J8" s="6">
        <v>20</v>
      </c>
      <c r="K8" s="6">
        <f>50*I8+J8</f>
        <v>264</v>
      </c>
    </row>
    <row r="9" spans="1:11">
      <c r="A9" s="4">
        <v>6</v>
      </c>
      <c r="B9" s="4" t="s">
        <v>11</v>
      </c>
      <c r="C9" s="4" t="s">
        <v>19</v>
      </c>
      <c r="D9" s="4" t="s">
        <v>31</v>
      </c>
      <c r="E9" s="4" t="s">
        <v>30</v>
      </c>
      <c r="F9" s="4" t="s">
        <v>12</v>
      </c>
      <c r="G9" s="4">
        <v>3</v>
      </c>
      <c r="H9" s="4">
        <v>30</v>
      </c>
      <c r="I9" s="6">
        <f>VLOOKUP(E9,'[1]BIOSTARDT INDIA'!$C$3:$E$305,3,FALSE)</f>
        <v>4.88</v>
      </c>
      <c r="J9" s="6">
        <v>20</v>
      </c>
      <c r="K9" s="6">
        <f>50*I9+J9</f>
        <v>264</v>
      </c>
    </row>
    <row r="10" spans="1:11" s="3" customFormat="1">
      <c r="A10" s="10" t="s">
        <v>35</v>
      </c>
      <c r="B10" s="11"/>
      <c r="C10" s="11"/>
      <c r="D10" s="11"/>
      <c r="E10" s="11"/>
      <c r="F10" s="11"/>
      <c r="G10" s="11"/>
      <c r="H10" s="11"/>
      <c r="I10" s="12"/>
      <c r="J10" s="13"/>
      <c r="K10" s="9">
        <f>ROUND(SUM(K4:K9),0)</f>
        <v>1681</v>
      </c>
    </row>
    <row r="11" spans="1:11" s="3" customFormat="1" ht="30" customHeight="1">
      <c r="A11" s="14" t="s">
        <v>40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</row>
    <row r="12" spans="1:11" s="3" customFormat="1" ht="30" customHeight="1">
      <c r="A12" s="14" t="s">
        <v>13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</row>
    <row r="13" spans="1:11">
      <c r="G13" s="20">
        <f>SUM(G4:G9)</f>
        <v>43</v>
      </c>
      <c r="H13" s="20">
        <f>SUM(H4:H9)</f>
        <v>372</v>
      </c>
    </row>
  </sheetData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16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2024-09-17T06:31:51Z</cp:lastPrinted>
  <dcterms:created xsi:type="dcterms:W3CDTF">2024-09-12T06:08:04Z</dcterms:created>
  <dcterms:modified xsi:type="dcterms:W3CDTF">2024-09-17T06:34:02Z</dcterms:modified>
</cp:coreProperties>
</file>