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7" i="1"/>
  <c r="M5"/>
  <c r="M6"/>
  <c r="M7"/>
  <c r="M8"/>
  <c r="M9"/>
  <c r="M10"/>
  <c r="M11"/>
  <c r="M12"/>
  <c r="M13"/>
  <c r="M14"/>
  <c r="M15"/>
  <c r="M16"/>
  <c r="M4"/>
  <c r="K5"/>
  <c r="K6"/>
  <c r="K7"/>
  <c r="K8"/>
  <c r="K9"/>
  <c r="K10"/>
  <c r="K11"/>
  <c r="K12"/>
  <c r="K13"/>
  <c r="K14"/>
  <c r="K15"/>
  <c r="K16"/>
  <c r="K4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H5"/>
  <c r="H6"/>
  <c r="H7"/>
  <c r="H8"/>
  <c r="H9"/>
  <c r="H10"/>
  <c r="H11"/>
  <c r="H12"/>
  <c r="H13"/>
  <c r="H14"/>
  <c r="H15"/>
  <c r="H16"/>
  <c r="H4"/>
</calcChain>
</file>

<file path=xl/sharedStrings.xml><?xml version="1.0" encoding="utf-8"?>
<sst xmlns="http://schemas.openxmlformats.org/spreadsheetml/2006/main" count="85" uniqueCount="60">
  <si>
    <t>02/7/2025</t>
  </si>
  <si>
    <t>3161</t>
  </si>
  <si>
    <t>05/7/2025</t>
  </si>
  <si>
    <t>3227</t>
  </si>
  <si>
    <t>3224</t>
  </si>
  <si>
    <t>04/7/2025</t>
  </si>
  <si>
    <t>3228</t>
  </si>
  <si>
    <t>3202/0476/0903</t>
  </si>
  <si>
    <t>08/7/2025</t>
  </si>
  <si>
    <t>3209</t>
  </si>
  <si>
    <t>3210</t>
  </si>
  <si>
    <t>11/7/2025</t>
  </si>
  <si>
    <t>3226</t>
  </si>
  <si>
    <t>26/7/2025</t>
  </si>
  <si>
    <t>3304</t>
  </si>
  <si>
    <t>28/7/2025</t>
  </si>
  <si>
    <t>3307</t>
  </si>
  <si>
    <t>13327</t>
  </si>
  <si>
    <t>13328</t>
  </si>
  <si>
    <t>30/7/2025</t>
  </si>
  <si>
    <t>3356</t>
  </si>
  <si>
    <t>JAA/01010</t>
  </si>
  <si>
    <t>JAA/01060</t>
  </si>
  <si>
    <t>JAA/01061</t>
  </si>
  <si>
    <t>JAA/01065</t>
  </si>
  <si>
    <t>JAA/01066</t>
  </si>
  <si>
    <t>JAA/01069</t>
  </si>
  <si>
    <t>JAA/01070</t>
  </si>
  <si>
    <t>JAA/01078</t>
  </si>
  <si>
    <t>JAA/01192</t>
  </si>
  <si>
    <t>JAA/01193</t>
  </si>
  <si>
    <t>JAA/01200</t>
  </si>
  <si>
    <t>JAA/01201</t>
  </si>
  <si>
    <t>JAA/01273</t>
  </si>
  <si>
    <t>ROURKELA</t>
  </si>
  <si>
    <t>CHHATRAPUR</t>
  </si>
  <si>
    <t>JUNAGARH</t>
  </si>
  <si>
    <t>JHARSUGUDA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</si>
  <si>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</si>
  <si>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</si>
  <si>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</si>
  <si>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</si>
  <si>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</si>
  <si>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</si>
  <si>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</si>
  <si>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</si>
  <si>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</si>
  <si>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</si>
  <si>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</si>
  <si>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</si>
  <si>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</si>
  <si>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ATC LOGISTICS,,8984191006
GST :21CHVPB1842D2ZQ</t>
  </si>
  <si>
    <t xml:space="preserve">TO, 
RALSON INDIA LIMITED
Address: Holding No.235 Ward No. 5, Allamchand Bazar,Cuttack,753001
ODISHA,9338402105
GST No:21AAACR0281P1ZF
</t>
  </si>
  <si>
    <t>WEIGHT</t>
  </si>
  <si>
    <t>BARAGARH</t>
  </si>
  <si>
    <t>GST to be paid by Consignor under Reverse Charge Mechanism (RCM) as per GST</t>
  </si>
  <si>
    <t>Thanking you for your business.
ATC LOGISTICS</t>
  </si>
  <si>
    <t>(RUPEES TWENTY FIVE THOUASND SIX HUNDRED SIXTY FOUR ONLY)</t>
  </si>
  <si>
    <t>Bill DATE: 31/07/2025
Bill NO :  1519
TotalAmount : 25664.00</t>
  </si>
  <si>
    <t>Declaration � Kindly verify and confirm before 08/20/2025 00:00:00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</si>
</sst>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7</xdr:col>
      <xdr:colOff>400051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76200"/>
          <a:ext cx="4381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5"/>
      <c r="B1" s="6"/>
      <c r="C1" s="6"/>
      <c r="D1" s="6"/>
      <c r="E1" s="6"/>
      <c r="F1" s="6"/>
      <c r="G1" s="6"/>
      <c r="H1" s="7"/>
      <c r="I1" s="8" t="s">
        <v>51</v>
      </c>
      <c r="J1" s="8"/>
      <c r="K1" s="8"/>
      <c r="L1" s="8"/>
      <c r="M1" s="8"/>
    </row>
    <row r="2" spans="1:13" s="1" customFormat="1" ht="85.5" customHeight="1">
      <c r="A2" s="5" t="s">
        <v>52</v>
      </c>
      <c r="B2" s="6"/>
      <c r="C2" s="6"/>
      <c r="D2" s="6"/>
      <c r="E2" s="6"/>
      <c r="F2" s="6"/>
      <c r="G2" s="6"/>
      <c r="H2" s="7"/>
      <c r="I2" s="8" t="s">
        <v>58</v>
      </c>
      <c r="J2" s="8"/>
      <c r="K2" s="8"/>
      <c r="L2" s="8"/>
      <c r="M2" s="8"/>
    </row>
    <row r="3" spans="1:13" s="9" customFormat="1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53</v>
      </c>
      <c r="I3" s="4" t="s">
        <v>46</v>
      </c>
      <c r="J3" s="4" t="s">
        <v>47</v>
      </c>
      <c r="K3" s="4" t="s">
        <v>48</v>
      </c>
      <c r="L3" s="4" t="s">
        <v>49</v>
      </c>
      <c r="M3" s="4" t="s">
        <v>50</v>
      </c>
    </row>
    <row r="4" spans="1:13">
      <c r="A4" s="2">
        <v>1</v>
      </c>
      <c r="B4" s="2" t="s">
        <v>0</v>
      </c>
      <c r="C4" s="2" t="s">
        <v>21</v>
      </c>
      <c r="D4" s="2" t="s">
        <v>1</v>
      </c>
      <c r="E4" s="3" t="s">
        <v>38</v>
      </c>
      <c r="F4" s="2" t="s">
        <v>34</v>
      </c>
      <c r="G4" s="2">
        <v>5</v>
      </c>
      <c r="H4" s="2">
        <f>G4*60</f>
        <v>300</v>
      </c>
      <c r="I4" s="2">
        <f>VLOOKUP(F4,'[1]RALSON INDIA LIMITED'!$B$5:$D$30,3,FALSE)</f>
        <v>1.96</v>
      </c>
      <c r="J4" s="10">
        <f>G4*2</f>
        <v>10</v>
      </c>
      <c r="K4" s="10">
        <f>G4*8</f>
        <v>40</v>
      </c>
      <c r="L4" s="10">
        <v>30</v>
      </c>
      <c r="M4" s="10">
        <f>H4*I4+J4+K4+L4</f>
        <v>668</v>
      </c>
    </row>
    <row r="5" spans="1:13">
      <c r="A5" s="2">
        <v>2</v>
      </c>
      <c r="B5" s="2" t="s">
        <v>5</v>
      </c>
      <c r="C5" s="2" t="s">
        <v>24</v>
      </c>
      <c r="D5" s="2" t="s">
        <v>6</v>
      </c>
      <c r="E5" s="3" t="s">
        <v>38</v>
      </c>
      <c r="F5" s="3" t="s">
        <v>54</v>
      </c>
      <c r="G5" s="2">
        <v>15</v>
      </c>
      <c r="H5" s="2">
        <f t="shared" ref="H5:H16" si="0">G5*60</f>
        <v>900</v>
      </c>
      <c r="I5" s="2">
        <f>VLOOKUP(F5,'[1]RALSON INDIA LIMITED'!$B$5:$D$30,3,FALSE)</f>
        <v>1.87</v>
      </c>
      <c r="J5" s="10">
        <f t="shared" ref="J5:J16" si="1">G5*2</f>
        <v>30</v>
      </c>
      <c r="K5" s="10">
        <f t="shared" ref="K5:K16" si="2">G5*8</f>
        <v>120</v>
      </c>
      <c r="L5" s="10">
        <v>30</v>
      </c>
      <c r="M5" s="10">
        <f t="shared" ref="M5:M16" si="3">H5*I5+J5+K5+L5</f>
        <v>1863</v>
      </c>
    </row>
    <row r="6" spans="1:13">
      <c r="A6" s="2">
        <v>3</v>
      </c>
      <c r="B6" s="2" t="s">
        <v>5</v>
      </c>
      <c r="C6" s="2" t="s">
        <v>25</v>
      </c>
      <c r="D6" s="2" t="s">
        <v>7</v>
      </c>
      <c r="E6" s="3" t="s">
        <v>38</v>
      </c>
      <c r="F6" s="3" t="s">
        <v>54</v>
      </c>
      <c r="G6" s="2">
        <v>12</v>
      </c>
      <c r="H6" s="2">
        <f t="shared" si="0"/>
        <v>720</v>
      </c>
      <c r="I6" s="2">
        <f>VLOOKUP(F6,'[1]RALSON INDIA LIMITED'!$B$5:$D$30,3,FALSE)</f>
        <v>1.87</v>
      </c>
      <c r="J6" s="10">
        <f t="shared" si="1"/>
        <v>24</v>
      </c>
      <c r="K6" s="10">
        <f t="shared" si="2"/>
        <v>96</v>
      </c>
      <c r="L6" s="10">
        <v>30</v>
      </c>
      <c r="M6" s="10">
        <f t="shared" si="3"/>
        <v>1496.4</v>
      </c>
    </row>
    <row r="7" spans="1:13">
      <c r="A7" s="2">
        <v>4</v>
      </c>
      <c r="B7" s="2" t="s">
        <v>2</v>
      </c>
      <c r="C7" s="2" t="s">
        <v>22</v>
      </c>
      <c r="D7" s="2" t="s">
        <v>3</v>
      </c>
      <c r="E7" s="3" t="s">
        <v>38</v>
      </c>
      <c r="F7" s="2" t="s">
        <v>35</v>
      </c>
      <c r="G7" s="2">
        <v>10</v>
      </c>
      <c r="H7" s="2">
        <f t="shared" si="0"/>
        <v>600</v>
      </c>
      <c r="I7" s="2">
        <f>VLOOKUP(F7,'[1]RALSON INDIA LIMITED'!$B$5:$D$30,3,FALSE)</f>
        <v>2.34</v>
      </c>
      <c r="J7" s="10">
        <f t="shared" si="1"/>
        <v>20</v>
      </c>
      <c r="K7" s="10">
        <f t="shared" si="2"/>
        <v>80</v>
      </c>
      <c r="L7" s="10">
        <v>30</v>
      </c>
      <c r="M7" s="10">
        <f t="shared" si="3"/>
        <v>1534</v>
      </c>
    </row>
    <row r="8" spans="1:13">
      <c r="A8" s="2">
        <v>5</v>
      </c>
      <c r="B8" s="2" t="s">
        <v>2</v>
      </c>
      <c r="C8" s="2" t="s">
        <v>23</v>
      </c>
      <c r="D8" s="2" t="s">
        <v>4</v>
      </c>
      <c r="E8" s="3" t="s">
        <v>38</v>
      </c>
      <c r="F8" s="2" t="s">
        <v>35</v>
      </c>
      <c r="G8" s="2">
        <v>14</v>
      </c>
      <c r="H8" s="2">
        <f t="shared" si="0"/>
        <v>840</v>
      </c>
      <c r="I8" s="2">
        <f>VLOOKUP(F8,'[1]RALSON INDIA LIMITED'!$B$5:$D$30,3,FALSE)</f>
        <v>2.34</v>
      </c>
      <c r="J8" s="10">
        <f t="shared" si="1"/>
        <v>28</v>
      </c>
      <c r="K8" s="10">
        <f t="shared" si="2"/>
        <v>112</v>
      </c>
      <c r="L8" s="10">
        <v>30</v>
      </c>
      <c r="M8" s="10">
        <f t="shared" si="3"/>
        <v>2135.6</v>
      </c>
    </row>
    <row r="9" spans="1:13">
      <c r="A9" s="2">
        <v>6</v>
      </c>
      <c r="B9" s="2" t="s">
        <v>8</v>
      </c>
      <c r="C9" s="2" t="s">
        <v>26</v>
      </c>
      <c r="D9" s="2" t="s">
        <v>9</v>
      </c>
      <c r="E9" s="3" t="s">
        <v>38</v>
      </c>
      <c r="F9" s="2" t="s">
        <v>36</v>
      </c>
      <c r="G9" s="2">
        <v>20</v>
      </c>
      <c r="H9" s="2">
        <f t="shared" si="0"/>
        <v>1200</v>
      </c>
      <c r="I9" s="2">
        <f>VLOOKUP(F9,'[1]RALSON INDIA LIMITED'!$B$5:$D$30,3,FALSE)</f>
        <v>4.6900000000000004</v>
      </c>
      <c r="J9" s="10">
        <f t="shared" si="1"/>
        <v>40</v>
      </c>
      <c r="K9" s="10">
        <f t="shared" si="2"/>
        <v>160</v>
      </c>
      <c r="L9" s="10">
        <v>30</v>
      </c>
      <c r="M9" s="10">
        <f t="shared" si="3"/>
        <v>5858.0000000000009</v>
      </c>
    </row>
    <row r="10" spans="1:13">
      <c r="A10" s="2">
        <v>7</v>
      </c>
      <c r="B10" s="2" t="s">
        <v>8</v>
      </c>
      <c r="C10" s="2" t="s">
        <v>27</v>
      </c>
      <c r="D10" s="2" t="s">
        <v>10</v>
      </c>
      <c r="E10" s="3" t="s">
        <v>38</v>
      </c>
      <c r="F10" s="2" t="s">
        <v>36</v>
      </c>
      <c r="G10" s="2">
        <v>10</v>
      </c>
      <c r="H10" s="2">
        <f t="shared" si="0"/>
        <v>600</v>
      </c>
      <c r="I10" s="2">
        <f>VLOOKUP(F10,'[1]RALSON INDIA LIMITED'!$B$5:$D$30,3,FALSE)</f>
        <v>4.6900000000000004</v>
      </c>
      <c r="J10" s="10">
        <f t="shared" si="1"/>
        <v>20</v>
      </c>
      <c r="K10" s="10">
        <f t="shared" si="2"/>
        <v>80</v>
      </c>
      <c r="L10" s="10">
        <v>30</v>
      </c>
      <c r="M10" s="10">
        <f t="shared" si="3"/>
        <v>2944.0000000000005</v>
      </c>
    </row>
    <row r="11" spans="1:13">
      <c r="A11" s="2">
        <v>8</v>
      </c>
      <c r="B11" s="2" t="s">
        <v>11</v>
      </c>
      <c r="C11" s="2" t="s">
        <v>28</v>
      </c>
      <c r="D11" s="2" t="s">
        <v>12</v>
      </c>
      <c r="E11" s="3" t="s">
        <v>38</v>
      </c>
      <c r="F11" s="2" t="s">
        <v>35</v>
      </c>
      <c r="G11" s="2">
        <v>1</v>
      </c>
      <c r="H11" s="2">
        <f t="shared" si="0"/>
        <v>60</v>
      </c>
      <c r="I11" s="2">
        <f>VLOOKUP(F11,'[1]RALSON INDIA LIMITED'!$B$5:$D$30,3,FALSE)</f>
        <v>2.34</v>
      </c>
      <c r="J11" s="10">
        <f t="shared" si="1"/>
        <v>2</v>
      </c>
      <c r="K11" s="10">
        <f t="shared" si="2"/>
        <v>8</v>
      </c>
      <c r="L11" s="10">
        <v>30</v>
      </c>
      <c r="M11" s="10">
        <f t="shared" si="3"/>
        <v>180.39999999999998</v>
      </c>
    </row>
    <row r="12" spans="1:13">
      <c r="A12" s="2">
        <v>9</v>
      </c>
      <c r="B12" s="2" t="s">
        <v>13</v>
      </c>
      <c r="C12" s="2" t="s">
        <v>29</v>
      </c>
      <c r="D12" s="2" t="s">
        <v>14</v>
      </c>
      <c r="E12" s="3" t="s">
        <v>38</v>
      </c>
      <c r="F12" s="2" t="s">
        <v>37</v>
      </c>
      <c r="G12" s="2">
        <v>8</v>
      </c>
      <c r="H12" s="2">
        <f t="shared" si="0"/>
        <v>480</v>
      </c>
      <c r="I12" s="2">
        <f>VLOOKUP(F12,'[1]RALSON INDIA LIMITED'!$B$5:$D$30,3,FALSE)</f>
        <v>1.96</v>
      </c>
      <c r="J12" s="10">
        <f t="shared" si="1"/>
        <v>16</v>
      </c>
      <c r="K12" s="10">
        <f t="shared" si="2"/>
        <v>64</v>
      </c>
      <c r="L12" s="10">
        <v>30</v>
      </c>
      <c r="M12" s="10">
        <f t="shared" si="3"/>
        <v>1050.8</v>
      </c>
    </row>
    <row r="13" spans="1:13">
      <c r="A13" s="2">
        <v>10</v>
      </c>
      <c r="B13" s="2" t="s">
        <v>13</v>
      </c>
      <c r="C13" s="2" t="s">
        <v>30</v>
      </c>
      <c r="D13" s="2" t="s">
        <v>16</v>
      </c>
      <c r="E13" s="3" t="s">
        <v>38</v>
      </c>
      <c r="F13" s="2" t="s">
        <v>34</v>
      </c>
      <c r="G13" s="2">
        <v>6</v>
      </c>
      <c r="H13" s="2">
        <f t="shared" si="0"/>
        <v>360</v>
      </c>
      <c r="I13" s="2">
        <f>VLOOKUP(F13,'[1]RALSON INDIA LIMITED'!$B$5:$D$30,3,FALSE)</f>
        <v>1.96</v>
      </c>
      <c r="J13" s="10">
        <f t="shared" si="1"/>
        <v>12</v>
      </c>
      <c r="K13" s="10">
        <f t="shared" si="2"/>
        <v>48</v>
      </c>
      <c r="L13" s="10">
        <v>30</v>
      </c>
      <c r="M13" s="10">
        <f t="shared" si="3"/>
        <v>795.6</v>
      </c>
    </row>
    <row r="14" spans="1:13">
      <c r="A14" s="2">
        <v>11</v>
      </c>
      <c r="B14" s="2" t="s">
        <v>15</v>
      </c>
      <c r="C14" s="2" t="s">
        <v>31</v>
      </c>
      <c r="D14" s="2" t="s">
        <v>17</v>
      </c>
      <c r="E14" s="3" t="s">
        <v>38</v>
      </c>
      <c r="F14" s="2" t="s">
        <v>36</v>
      </c>
      <c r="G14" s="2">
        <v>10</v>
      </c>
      <c r="H14" s="2">
        <f t="shared" si="0"/>
        <v>600</v>
      </c>
      <c r="I14" s="2">
        <f>VLOOKUP(F14,'[1]RALSON INDIA LIMITED'!$B$5:$D$30,3,FALSE)</f>
        <v>4.6900000000000004</v>
      </c>
      <c r="J14" s="10">
        <f t="shared" si="1"/>
        <v>20</v>
      </c>
      <c r="K14" s="10">
        <f t="shared" si="2"/>
        <v>80</v>
      </c>
      <c r="L14" s="10">
        <v>30</v>
      </c>
      <c r="M14" s="10">
        <f t="shared" si="3"/>
        <v>2944.0000000000005</v>
      </c>
    </row>
    <row r="15" spans="1:13">
      <c r="A15" s="2">
        <v>12</v>
      </c>
      <c r="B15" s="2" t="s">
        <v>15</v>
      </c>
      <c r="C15" s="2" t="s">
        <v>32</v>
      </c>
      <c r="D15" s="2" t="s">
        <v>18</v>
      </c>
      <c r="E15" s="3" t="s">
        <v>38</v>
      </c>
      <c r="F15" s="2" t="s">
        <v>36</v>
      </c>
      <c r="G15" s="2">
        <v>12</v>
      </c>
      <c r="H15" s="2">
        <f t="shared" si="0"/>
        <v>720</v>
      </c>
      <c r="I15" s="2">
        <f>VLOOKUP(F15,'[1]RALSON INDIA LIMITED'!$B$5:$D$30,3,FALSE)</f>
        <v>4.6900000000000004</v>
      </c>
      <c r="J15" s="10">
        <f t="shared" si="1"/>
        <v>24</v>
      </c>
      <c r="K15" s="10">
        <f t="shared" si="2"/>
        <v>96</v>
      </c>
      <c r="L15" s="10">
        <v>30</v>
      </c>
      <c r="M15" s="10">
        <f t="shared" si="3"/>
        <v>3526.8</v>
      </c>
    </row>
    <row r="16" spans="1:13">
      <c r="A16" s="2">
        <v>13</v>
      </c>
      <c r="B16" s="2" t="s">
        <v>19</v>
      </c>
      <c r="C16" s="2" t="s">
        <v>33</v>
      </c>
      <c r="D16" s="2" t="s">
        <v>20</v>
      </c>
      <c r="E16" s="3" t="s">
        <v>38</v>
      </c>
      <c r="F16" s="2" t="s">
        <v>34</v>
      </c>
      <c r="G16" s="2">
        <v>5</v>
      </c>
      <c r="H16" s="2">
        <f t="shared" si="0"/>
        <v>300</v>
      </c>
      <c r="I16" s="2">
        <f>VLOOKUP(F16,'[1]RALSON INDIA LIMITED'!$B$5:$D$30,3,FALSE)</f>
        <v>1.96</v>
      </c>
      <c r="J16" s="10">
        <f t="shared" si="1"/>
        <v>10</v>
      </c>
      <c r="K16" s="10">
        <f t="shared" si="2"/>
        <v>40</v>
      </c>
      <c r="L16" s="10">
        <v>30</v>
      </c>
      <c r="M16" s="10">
        <f t="shared" si="3"/>
        <v>668</v>
      </c>
    </row>
    <row r="17" spans="1:13" s="1" customFormat="1" ht="15" customHeight="1">
      <c r="A17" s="11" t="s">
        <v>57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>
        <f>SUM(M4:M16)</f>
        <v>25664.6</v>
      </c>
    </row>
    <row r="18" spans="1:13" s="1" customFormat="1">
      <c r="A18" s="8" t="s">
        <v>55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>
      <c r="A19" s="8" t="s">
        <v>59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30" customHeight="1">
      <c r="A20" s="15" t="s">
        <v>56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sortState ref="B2:G14">
    <sortCondition ref="B2"/>
  </sortState>
  <mergeCells count="8">
    <mergeCell ref="A17:L17"/>
    <mergeCell ref="A18:M18"/>
    <mergeCell ref="A19:M19"/>
    <mergeCell ref="A20:M20"/>
    <mergeCell ref="A1:H1"/>
    <mergeCell ref="I1:M1"/>
    <mergeCell ref="A2:H2"/>
    <mergeCell ref="I2:M2"/>
  </mergeCells>
  <conditionalFormatting sqref="C1:C2">
    <cfRule type="duplicateValues" dxfId="2" priority="2"/>
  </conditionalFormatting>
  <conditionalFormatting sqref="C18:C20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2025-08-10T04:31:39Z</dcterms:created>
  <dcterms:modified xsi:type="dcterms:W3CDTF">2025-08-10T04:32:22Z</dcterms:modified>
</cp:coreProperties>
</file>