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16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H13" i="1"/>
  <c r="G13"/>
  <c r="K11"/>
  <c r="K10"/>
  <c r="K9"/>
  <c r="K8"/>
  <c r="K7"/>
  <c r="K6"/>
  <c r="K5"/>
  <c r="A5"/>
  <c r="A6" s="1"/>
  <c r="A7" s="1"/>
  <c r="A8" s="1"/>
  <c r="A9" s="1"/>
  <c r="A10" s="1"/>
  <c r="A11" s="1"/>
  <c r="K4"/>
  <c r="K12" s="1"/>
</calcChain>
</file>

<file path=xl/sharedStrings.xml><?xml version="1.0" encoding="utf-8"?>
<sst xmlns="http://schemas.openxmlformats.org/spreadsheetml/2006/main" count="57" uniqueCount="45">
  <si>
    <t>Thanking you for your business.
PRAGATI LOGISTICS</t>
  </si>
  <si>
    <t>BARBIL</t>
  </si>
  <si>
    <t>TALCHER</t>
  </si>
  <si>
    <t>BHAWANIPATNA</t>
  </si>
  <si>
    <t>JEYPORE</t>
  </si>
  <si>
    <t>DATE</t>
  </si>
  <si>
    <t>FROM</t>
  </si>
  <si>
    <t>DESTINATION</t>
  </si>
  <si>
    <t>CASE</t>
  </si>
  <si>
    <t>RATE</t>
  </si>
  <si>
    <t>CTC</t>
  </si>
  <si>
    <t>WEIGHT</t>
  </si>
  <si>
    <t>SL.</t>
  </si>
  <si>
    <t>LR NO.</t>
  </si>
  <si>
    <t>INV. NO.</t>
  </si>
  <si>
    <t>LR CH.</t>
  </si>
  <si>
    <t>AMT.</t>
  </si>
  <si>
    <t>INVOICE
PRAGATI LOGISTICS,SAMANTA SAHI KHUNTIA LANE,8984191006
GST No: 21AGHPB9356M1Z9</t>
  </si>
  <si>
    <t xml:space="preserve">TO,
M/S INDAG RUBBER LIMITED
Address: PLOT NO - 70  NEW INDUSTRIAL ESTATE, PHASE - 1 JAGATPUR,9437007165
GST No: 21AAACI0868D1Z4
</t>
  </si>
  <si>
    <t>ROURKELA</t>
  </si>
  <si>
    <t>JODA</t>
  </si>
  <si>
    <t>Kindly, verify &amp; confirm within 7 days, else GST will be filed by 20th MARCH, 2024.
GST to be paid by Consignor under Reverse Charge Mechanism(RCM) as per GST.</t>
  </si>
  <si>
    <t>05/2/2025</t>
  </si>
  <si>
    <t>PL/JA/24937</t>
  </si>
  <si>
    <t>0522</t>
  </si>
  <si>
    <t>10/2/2025</t>
  </si>
  <si>
    <t>PL/JA/25458</t>
  </si>
  <si>
    <t>525</t>
  </si>
  <si>
    <t>12/2/2025</t>
  </si>
  <si>
    <t>PL/JA/25441</t>
  </si>
  <si>
    <t>10528</t>
  </si>
  <si>
    <t>24/2/2025</t>
  </si>
  <si>
    <t>PL/JA/26467</t>
  </si>
  <si>
    <t>542</t>
  </si>
  <si>
    <t>25/2/2025</t>
  </si>
  <si>
    <t>PL/JA/26493</t>
  </si>
  <si>
    <t>546</t>
  </si>
  <si>
    <t>PL/JA/26536</t>
  </si>
  <si>
    <t>0547</t>
  </si>
  <si>
    <t>PL/JA/26537</t>
  </si>
  <si>
    <t>0545</t>
  </si>
  <si>
    <t>PL/JA/26569</t>
  </si>
  <si>
    <t>10549</t>
  </si>
  <si>
    <t>(RUPEES FORTY ONE THOUSAND EIGHTY FOUR ONLY)</t>
  </si>
  <si>
    <t xml:space="preserve">Bill Date:  28/02/2025
Bill NO : 36939
Total Amount: 41084.00
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</si>
</sst>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164" fontId="0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0" fillId="0" borderId="1" xfId="0" applyNumberForma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9524</xdr:rowOff>
    </xdr:from>
    <xdr:to>
      <xdr:col>6</xdr:col>
      <xdr:colOff>342900</xdr:colOff>
      <xdr:row>0</xdr:row>
      <xdr:rowOff>1066799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4"/>
          <a:ext cx="4295776" cy="1057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5"/>
  <sheetViews>
    <sheetView tabSelected="1" workbookViewId="0">
      <selection activeCell="H2" sqref="H2:K2"/>
    </sheetView>
  </sheetViews>
  <sheetFormatPr defaultRowHeight="15"/>
  <cols>
    <col min="1" max="1" width="4.5703125" style="1" customWidth="1"/>
    <col min="2" max="2" width="10.7109375" style="1" bestFit="1" customWidth="1"/>
    <col min="3" max="3" width="12.42578125" style="1" customWidth="1"/>
    <col min="4" max="4" width="9.140625" style="1" customWidth="1"/>
    <col min="5" max="5" width="6.42578125" style="1" bestFit="1" customWidth="1"/>
    <col min="6" max="6" width="16.140625" style="1" bestFit="1" customWidth="1"/>
    <col min="7" max="7" width="6.5703125" style="1" customWidth="1"/>
    <col min="8" max="8" width="10.28515625" style="1" customWidth="1"/>
    <col min="9" max="9" width="6.7109375" style="1" customWidth="1"/>
    <col min="10" max="10" width="7.42578125" style="2" customWidth="1"/>
    <col min="11" max="11" width="9.140625" style="2" customWidth="1"/>
    <col min="12" max="16384" width="9.140625" style="1"/>
  </cols>
  <sheetData>
    <row r="1" spans="1:11" ht="90" customHeight="1">
      <c r="A1" s="18"/>
      <c r="B1" s="18"/>
      <c r="C1" s="18"/>
      <c r="D1" s="18"/>
      <c r="E1" s="18"/>
      <c r="F1" s="18"/>
      <c r="G1" s="18"/>
      <c r="H1" s="22" t="s">
        <v>17</v>
      </c>
      <c r="I1" s="23"/>
      <c r="J1" s="23"/>
      <c r="K1" s="24"/>
    </row>
    <row r="2" spans="1:11" ht="90" customHeight="1">
      <c r="A2" s="19" t="s">
        <v>18</v>
      </c>
      <c r="B2" s="20"/>
      <c r="C2" s="20"/>
      <c r="D2" s="20"/>
      <c r="E2" s="20"/>
      <c r="F2" s="20"/>
      <c r="G2" s="21"/>
      <c r="H2" s="22" t="s">
        <v>44</v>
      </c>
      <c r="I2" s="23"/>
      <c r="J2" s="23"/>
      <c r="K2" s="24"/>
    </row>
    <row r="3" spans="1:11" s="4" customFormat="1" ht="15" customHeight="1">
      <c r="A3" s="5" t="s">
        <v>12</v>
      </c>
      <c r="B3" s="5" t="s">
        <v>5</v>
      </c>
      <c r="C3" s="5" t="s">
        <v>13</v>
      </c>
      <c r="D3" s="5" t="s">
        <v>14</v>
      </c>
      <c r="E3" s="5" t="s">
        <v>6</v>
      </c>
      <c r="F3" s="5" t="s">
        <v>7</v>
      </c>
      <c r="G3" s="5" t="s">
        <v>8</v>
      </c>
      <c r="H3" s="6" t="s">
        <v>11</v>
      </c>
      <c r="I3" s="7" t="s">
        <v>9</v>
      </c>
      <c r="J3" s="7" t="s">
        <v>15</v>
      </c>
      <c r="K3" s="7" t="s">
        <v>16</v>
      </c>
    </row>
    <row r="4" spans="1:11" s="4" customFormat="1" ht="15" customHeight="1">
      <c r="A4" s="8">
        <v>1</v>
      </c>
      <c r="B4" s="9" t="s">
        <v>22</v>
      </c>
      <c r="C4" s="9" t="s">
        <v>23</v>
      </c>
      <c r="D4" s="9" t="s">
        <v>24</v>
      </c>
      <c r="E4" s="15" t="s">
        <v>10</v>
      </c>
      <c r="F4" s="9" t="s">
        <v>3</v>
      </c>
      <c r="G4" s="9">
        <v>22</v>
      </c>
      <c r="H4" s="10">
        <v>696.4</v>
      </c>
      <c r="I4" s="11">
        <v>4.12</v>
      </c>
      <c r="J4" s="11">
        <v>50</v>
      </c>
      <c r="K4" s="11">
        <f>H4*I4+J4</f>
        <v>2919.1680000000001</v>
      </c>
    </row>
    <row r="5" spans="1:11" s="4" customFormat="1" ht="15" customHeight="1">
      <c r="A5" s="8">
        <f>A4+1</f>
        <v>2</v>
      </c>
      <c r="B5" s="9" t="s">
        <v>25</v>
      </c>
      <c r="C5" s="9" t="s">
        <v>26</v>
      </c>
      <c r="D5" s="9" t="s">
        <v>27</v>
      </c>
      <c r="E5" s="15" t="s">
        <v>10</v>
      </c>
      <c r="F5" s="9" t="s">
        <v>19</v>
      </c>
      <c r="G5" s="9">
        <v>22</v>
      </c>
      <c r="H5" s="10">
        <v>656</v>
      </c>
      <c r="I5" s="11">
        <v>4.87</v>
      </c>
      <c r="J5" s="11">
        <v>50</v>
      </c>
      <c r="K5" s="11">
        <f t="shared" ref="K5:K11" si="0">H5*I5+J5</f>
        <v>3244.7200000000003</v>
      </c>
    </row>
    <row r="6" spans="1:11" s="4" customFormat="1" ht="15" customHeight="1">
      <c r="A6" s="8">
        <f t="shared" ref="A6:A11" si="1">A5+1</f>
        <v>3</v>
      </c>
      <c r="B6" s="9" t="s">
        <v>28</v>
      </c>
      <c r="C6" s="9" t="s">
        <v>29</v>
      </c>
      <c r="D6" s="9" t="s">
        <v>30</v>
      </c>
      <c r="E6" s="15" t="s">
        <v>10</v>
      </c>
      <c r="F6" s="9" t="s">
        <v>2</v>
      </c>
      <c r="G6" s="9">
        <v>70</v>
      </c>
      <c r="H6" s="10">
        <v>2265.14</v>
      </c>
      <c r="I6" s="11">
        <v>2.62</v>
      </c>
      <c r="J6" s="11">
        <v>50</v>
      </c>
      <c r="K6" s="11">
        <f t="shared" si="0"/>
        <v>5984.6668</v>
      </c>
    </row>
    <row r="7" spans="1:11" s="4" customFormat="1" ht="15" customHeight="1">
      <c r="A7" s="8">
        <f t="shared" si="1"/>
        <v>4</v>
      </c>
      <c r="B7" s="9" t="s">
        <v>31</v>
      </c>
      <c r="C7" s="9" t="s">
        <v>32</v>
      </c>
      <c r="D7" s="9" t="s">
        <v>33</v>
      </c>
      <c r="E7" s="15" t="s">
        <v>10</v>
      </c>
      <c r="F7" s="9" t="s">
        <v>20</v>
      </c>
      <c r="G7" s="9">
        <v>56</v>
      </c>
      <c r="H7" s="10">
        <v>1659.15</v>
      </c>
      <c r="I7" s="11">
        <v>3.87</v>
      </c>
      <c r="J7" s="11">
        <v>50</v>
      </c>
      <c r="K7" s="11">
        <f t="shared" si="0"/>
        <v>6470.9105000000009</v>
      </c>
    </row>
    <row r="8" spans="1:11" s="4" customFormat="1" ht="15" customHeight="1">
      <c r="A8" s="8">
        <f t="shared" si="1"/>
        <v>5</v>
      </c>
      <c r="B8" s="9" t="s">
        <v>34</v>
      </c>
      <c r="C8" s="9" t="s">
        <v>35</v>
      </c>
      <c r="D8" s="9" t="s">
        <v>36</v>
      </c>
      <c r="E8" s="15" t="s">
        <v>10</v>
      </c>
      <c r="F8" s="9" t="s">
        <v>1</v>
      </c>
      <c r="G8" s="9">
        <v>31</v>
      </c>
      <c r="H8" s="10">
        <v>925.93</v>
      </c>
      <c r="I8" s="11">
        <v>4.12</v>
      </c>
      <c r="J8" s="11">
        <v>50</v>
      </c>
      <c r="K8" s="11">
        <f t="shared" si="0"/>
        <v>3864.8316</v>
      </c>
    </row>
    <row r="9" spans="1:11" s="4" customFormat="1" ht="15" customHeight="1">
      <c r="A9" s="8">
        <f t="shared" si="1"/>
        <v>6</v>
      </c>
      <c r="B9" s="9" t="s">
        <v>34</v>
      </c>
      <c r="C9" s="9" t="s">
        <v>37</v>
      </c>
      <c r="D9" s="9" t="s">
        <v>38</v>
      </c>
      <c r="E9" s="15" t="s">
        <v>10</v>
      </c>
      <c r="F9" s="9" t="s">
        <v>4</v>
      </c>
      <c r="G9" s="9">
        <v>14</v>
      </c>
      <c r="H9" s="10">
        <v>447</v>
      </c>
      <c r="I9" s="11">
        <v>4.87</v>
      </c>
      <c r="J9" s="11">
        <v>50</v>
      </c>
      <c r="K9" s="11">
        <f t="shared" si="0"/>
        <v>2226.89</v>
      </c>
    </row>
    <row r="10" spans="1:11" s="4" customFormat="1" ht="15" customHeight="1">
      <c r="A10" s="8">
        <f t="shared" si="1"/>
        <v>7</v>
      </c>
      <c r="B10" s="9" t="s">
        <v>34</v>
      </c>
      <c r="C10" s="9" t="s">
        <v>39</v>
      </c>
      <c r="D10" s="9" t="s">
        <v>40</v>
      </c>
      <c r="E10" s="15" t="s">
        <v>10</v>
      </c>
      <c r="F10" s="9" t="s">
        <v>4</v>
      </c>
      <c r="G10" s="9">
        <v>61</v>
      </c>
      <c r="H10" s="10">
        <v>1872.55</v>
      </c>
      <c r="I10" s="11">
        <v>4.62</v>
      </c>
      <c r="J10" s="11">
        <v>50</v>
      </c>
      <c r="K10" s="11">
        <f t="shared" si="0"/>
        <v>8701.1810000000005</v>
      </c>
    </row>
    <row r="11" spans="1:11" s="4" customFormat="1" ht="15" customHeight="1">
      <c r="A11" s="8">
        <f t="shared" si="1"/>
        <v>8</v>
      </c>
      <c r="B11" s="9" t="s">
        <v>34</v>
      </c>
      <c r="C11" s="9" t="s">
        <v>41</v>
      </c>
      <c r="D11" s="9" t="s">
        <v>42</v>
      </c>
      <c r="E11" s="15" t="s">
        <v>10</v>
      </c>
      <c r="F11" s="9" t="s">
        <v>2</v>
      </c>
      <c r="G11" s="9">
        <v>101</v>
      </c>
      <c r="H11" s="10">
        <v>3215.95</v>
      </c>
      <c r="I11" s="11">
        <v>2.37</v>
      </c>
      <c r="J11" s="11">
        <v>50</v>
      </c>
      <c r="K11" s="11">
        <f t="shared" si="0"/>
        <v>7671.8014999999996</v>
      </c>
    </row>
    <row r="12" spans="1:11" s="4" customFormat="1" ht="15" customHeight="1">
      <c r="A12" s="25" t="s">
        <v>43</v>
      </c>
      <c r="B12" s="26"/>
      <c r="C12" s="26"/>
      <c r="D12" s="26"/>
      <c r="E12" s="26"/>
      <c r="F12" s="26"/>
      <c r="G12" s="26"/>
      <c r="H12" s="26"/>
      <c r="I12" s="26"/>
      <c r="J12" s="27"/>
      <c r="K12" s="12">
        <f>ROUND(SUM(K4:K11),0)</f>
        <v>41084</v>
      </c>
    </row>
    <row r="13" spans="1:11" s="4" customFormat="1" ht="15" customHeight="1">
      <c r="A13" s="13"/>
      <c r="B13"/>
      <c r="C13"/>
      <c r="D13"/>
      <c r="E13"/>
      <c r="F13"/>
      <c r="G13" s="5">
        <f>SUM(G4:G11)</f>
        <v>377</v>
      </c>
      <c r="H13" s="6">
        <f>SUM(H4:H11)</f>
        <v>11738.119999999999</v>
      </c>
      <c r="I13" s="14"/>
      <c r="J13" s="14"/>
      <c r="K13" s="14"/>
    </row>
    <row r="14" spans="1:11" s="3" customFormat="1" ht="31.5" customHeight="1">
      <c r="A14" s="16" t="s">
        <v>21</v>
      </c>
      <c r="B14" s="16"/>
      <c r="C14" s="16"/>
      <c r="D14" s="16"/>
      <c r="E14" s="16"/>
      <c r="F14" s="16"/>
      <c r="G14" s="16"/>
      <c r="H14" s="16"/>
      <c r="I14" s="16"/>
      <c r="J14" s="17"/>
      <c r="K14" s="17"/>
    </row>
    <row r="15" spans="1:11" s="3" customFormat="1" ht="30" customHeight="1">
      <c r="A15" s="16" t="s">
        <v>0</v>
      </c>
      <c r="B15" s="16"/>
      <c r="C15" s="16"/>
      <c r="D15" s="16"/>
      <c r="E15" s="16"/>
      <c r="F15" s="16"/>
      <c r="G15" s="16"/>
      <c r="H15" s="16"/>
      <c r="I15" s="16"/>
      <c r="J15" s="17"/>
      <c r="K15" s="17"/>
    </row>
  </sheetData>
  <sortState ref="B4:K28">
    <sortCondition ref="B4:B28"/>
    <sortCondition ref="C4:C28"/>
  </sortState>
  <mergeCells count="7">
    <mergeCell ref="A14:K14"/>
    <mergeCell ref="A15:K15"/>
    <mergeCell ref="A1:G1"/>
    <mergeCell ref="A2:G2"/>
    <mergeCell ref="H1:K1"/>
    <mergeCell ref="H2:K2"/>
    <mergeCell ref="A12:J12"/>
  </mergeCells>
  <pageMargins left="0.28000000000000003" right="0.1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2025-03-10T05:14:16Z</cp:lastPrinted>
  <dcterms:created xsi:type="dcterms:W3CDTF">2023-09-13T11:12:27Z</dcterms:created>
  <dcterms:modified xsi:type="dcterms:W3CDTF">2025-03-21T05:38:10Z</dcterms:modified>
</cp:coreProperties>
</file>