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2" i="1" l="1"/>
</calcChain>
</file>

<file path=xl/sharedStrings.xml><?xml version="1.0" encoding="utf-8"?>
<sst xmlns="http://schemas.openxmlformats.org/spreadsheetml/2006/main" count="56" uniqueCount="43">
  <si>
    <t>JHARSUGUDA</t>
  </si>
  <si>
    <t>BALASORE</t>
  </si>
  <si>
    <t>BALIGUDA</t>
  </si>
  <si>
    <t>CTC</t>
  </si>
  <si>
    <t>SL</t>
  </si>
  <si>
    <t>DATE</t>
  </si>
  <si>
    <t>LR NO</t>
  </si>
  <si>
    <t>INV NO</t>
  </si>
  <si>
    <t>FROM</t>
  </si>
  <si>
    <t>CASE</t>
  </si>
  <si>
    <t>RATE</t>
  </si>
  <si>
    <t>LR.CH.</t>
  </si>
  <si>
    <t>AMT.</t>
  </si>
  <si>
    <t>INVOICE
PRAGATI LOGISTICS,
SAMANTA SAHI 
KHUNTIA LANE,8984191006
GST No:21AGHPB9356M1Z9</t>
  </si>
  <si>
    <t>Thanking you for your business.
PRAGATI LOGISTICS</t>
  </si>
  <si>
    <t xml:space="preserve">
To,
M S LOGISTICS
C/O : LOTTE INDIA CORPORATION
Address: H NO 1048/A, COLLEGE SQURE,
GANDARPUR, CUTTACK-753003 ODISHA,8936847870
GST No: 21ABFFM8448Q1ZO
</t>
  </si>
  <si>
    <t>DESTINATION</t>
  </si>
  <si>
    <t>Kindly, verify &amp; confirm within 7 days, else GST will be filed by 20th, MAY 2026
GST to be paid by Consignor under Reverse Charge Mechanism(RCM) as per GST.</t>
  </si>
  <si>
    <t>02/4/2026</t>
  </si>
  <si>
    <t>PL/JA/00066</t>
  </si>
  <si>
    <t>1717</t>
  </si>
  <si>
    <t>08/4/2026</t>
  </si>
  <si>
    <t>PL/JA/00487</t>
  </si>
  <si>
    <t>710</t>
  </si>
  <si>
    <t>11/4/2026</t>
  </si>
  <si>
    <t>PL/JA/00637</t>
  </si>
  <si>
    <t>3502</t>
  </si>
  <si>
    <t>14/4/2026</t>
  </si>
  <si>
    <t>PL/JA/00801</t>
  </si>
  <si>
    <t>763</t>
  </si>
  <si>
    <t>15/4/2026</t>
  </si>
  <si>
    <t>PL/JA/00806</t>
  </si>
  <si>
    <t>778/761</t>
  </si>
  <si>
    <t>21/4/2026</t>
  </si>
  <si>
    <t>PL/JA/01118</t>
  </si>
  <si>
    <t>810</t>
  </si>
  <si>
    <t>PL/JA/01132</t>
  </si>
  <si>
    <t>808</t>
  </si>
  <si>
    <t>23/4/2026</t>
  </si>
  <si>
    <t>PL/JA/01338</t>
  </si>
  <si>
    <t>845</t>
  </si>
  <si>
    <t>(RUPEES TWENTY FIVE THOUSAND SEVEN HUNDRED EIGHTEEN ONLY)</t>
  </si>
  <si>
    <t xml:space="preserve">Bill Date: 30/04/2026
Bill NO : 2572
Total Amount: 25718.00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</si>
</sst>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2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3" fillId="0" borderId="11" xfId="0" applyNumberFormat="1" applyFont="1" applyBorder="1"/>
    <xf numFmtId="2" fontId="0" fillId="0" borderId="11" xfId="0" applyNumberFormat="1" applyFont="1" applyBorder="1"/>
    <xf numFmtId="2" fontId="0" fillId="0" borderId="16" xfId="0" applyNumberFormat="1" applyFont="1" applyBorder="1"/>
    <xf numFmtId="0" fontId="4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0" borderId="4" xfId="0" applyNumberFormat="1" applyFont="1" applyBorder="1"/>
    <xf numFmtId="2" fontId="0" fillId="0" borderId="4" xfId="0" applyNumberFormat="1" applyFont="1" applyBorder="1"/>
    <xf numFmtId="2" fontId="0" fillId="0" borderId="1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704850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3855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O2" sqref="O2"/>
    </sheetView>
  </sheetViews>
  <sheetFormatPr defaultRowHeight="15"/>
  <cols>
    <col min="1" max="1" width="4.85546875" customWidth="1"/>
    <col min="2" max="2" width="10.5703125" customWidth="1"/>
    <col min="3" max="3" width="13.28515625" customWidth="1"/>
    <col min="4" max="4" width="8.85546875" customWidth="1"/>
    <col min="5" max="5" width="6.42578125" bestFit="1" customWidth="1"/>
    <col min="6" max="6" width="16.140625" customWidth="1"/>
    <col min="7" max="7" width="7.140625" customWidth="1"/>
    <col min="8" max="9" width="7.7109375" customWidth="1"/>
    <col min="10" max="10" width="10.42578125" customWidth="1"/>
  </cols>
  <sheetData>
    <row r="1" spans="1:16" s="1" customFormat="1" ht="90" customHeight="1" thickBot="1">
      <c r="A1" s="35"/>
      <c r="B1" s="36"/>
      <c r="C1" s="36"/>
      <c r="D1" s="36"/>
      <c r="E1" s="36"/>
      <c r="F1" s="36"/>
      <c r="G1" s="40" t="s">
        <v>13</v>
      </c>
      <c r="H1" s="40"/>
      <c r="I1" s="40"/>
      <c r="J1" s="41"/>
    </row>
    <row r="2" spans="1:16" s="1" customFormat="1" ht="103.5" customHeight="1" thickBot="1">
      <c r="A2" s="37" t="s">
        <v>15</v>
      </c>
      <c r="B2" s="38"/>
      <c r="C2" s="38"/>
      <c r="D2" s="38"/>
      <c r="E2" s="38"/>
      <c r="F2" s="39"/>
      <c r="G2" s="42" t="s">
        <v>42</v>
      </c>
      <c r="H2" s="40"/>
      <c r="I2" s="40"/>
      <c r="J2" s="41"/>
      <c r="M2" s="17"/>
    </row>
    <row r="3" spans="1:16" s="3" customFormat="1" ht="15.75" thickBot="1">
      <c r="A3" s="23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16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6" s="3" customFormat="1">
      <c r="A4" s="18">
        <v>1</v>
      </c>
      <c r="B4" s="19" t="s">
        <v>18</v>
      </c>
      <c r="C4" s="19" t="s">
        <v>19</v>
      </c>
      <c r="D4" s="19" t="s">
        <v>20</v>
      </c>
      <c r="E4" s="20" t="s">
        <v>3</v>
      </c>
      <c r="F4" s="19" t="s">
        <v>0</v>
      </c>
      <c r="G4" s="19">
        <v>179</v>
      </c>
      <c r="H4" s="21">
        <f>VLOOKUP(F4,'[1]lotte india'!$C$3:$D$50,2,FALSE)</f>
        <v>33</v>
      </c>
      <c r="I4" s="21">
        <v>45</v>
      </c>
      <c r="J4" s="22">
        <f>G4*H4+I4</f>
        <v>5952</v>
      </c>
    </row>
    <row r="5" spans="1:16" s="3" customFormat="1">
      <c r="A5" s="7">
        <v>2</v>
      </c>
      <c r="B5" s="2" t="s">
        <v>21</v>
      </c>
      <c r="C5" s="2" t="s">
        <v>22</v>
      </c>
      <c r="D5" s="2" t="s">
        <v>23</v>
      </c>
      <c r="E5" s="6" t="s">
        <v>3</v>
      </c>
      <c r="F5" s="2" t="s">
        <v>1</v>
      </c>
      <c r="G5" s="2">
        <v>176</v>
      </c>
      <c r="H5" s="4">
        <f>VLOOKUP(F5,'[1]lotte india'!$C$3:$D$50,2,FALSE)</f>
        <v>25</v>
      </c>
      <c r="I5" s="4">
        <v>45</v>
      </c>
      <c r="J5" s="8">
        <f t="shared" ref="J5:J11" si="0">G5*H5+I5</f>
        <v>4445</v>
      </c>
    </row>
    <row r="6" spans="1:16" s="3" customFormat="1">
      <c r="A6" s="7">
        <v>3</v>
      </c>
      <c r="B6" s="2" t="s">
        <v>24</v>
      </c>
      <c r="C6" s="2" t="s">
        <v>25</v>
      </c>
      <c r="D6" s="2" t="s">
        <v>26</v>
      </c>
      <c r="E6" s="6" t="s">
        <v>3</v>
      </c>
      <c r="F6" s="2" t="s">
        <v>0</v>
      </c>
      <c r="G6" s="2">
        <v>96</v>
      </c>
      <c r="H6" s="4">
        <f>VLOOKUP(F6,'[1]lotte india'!$C$3:$D$50,2,FALSE)</f>
        <v>33</v>
      </c>
      <c r="I6" s="4">
        <v>45</v>
      </c>
      <c r="J6" s="8">
        <f t="shared" si="0"/>
        <v>3213</v>
      </c>
    </row>
    <row r="7" spans="1:16" s="3" customFormat="1">
      <c r="A7" s="7">
        <v>4</v>
      </c>
      <c r="B7" s="2" t="s">
        <v>27</v>
      </c>
      <c r="C7" s="2" t="s">
        <v>28</v>
      </c>
      <c r="D7" s="2" t="s">
        <v>29</v>
      </c>
      <c r="E7" s="6" t="s">
        <v>3</v>
      </c>
      <c r="F7" s="2" t="s">
        <v>1</v>
      </c>
      <c r="G7" s="2">
        <v>47</v>
      </c>
      <c r="H7" s="4">
        <f>VLOOKUP(F7,'[1]lotte india'!$C$3:$D$50,2,FALSE)</f>
        <v>25</v>
      </c>
      <c r="I7" s="4">
        <v>45</v>
      </c>
      <c r="J7" s="8">
        <f t="shared" si="0"/>
        <v>1220</v>
      </c>
    </row>
    <row r="8" spans="1:16" s="3" customFormat="1">
      <c r="A8" s="7">
        <v>5</v>
      </c>
      <c r="B8" s="2" t="s">
        <v>30</v>
      </c>
      <c r="C8" s="2" t="s">
        <v>31</v>
      </c>
      <c r="D8" s="2" t="s">
        <v>32</v>
      </c>
      <c r="E8" s="6" t="s">
        <v>3</v>
      </c>
      <c r="F8" s="2" t="s">
        <v>2</v>
      </c>
      <c r="G8" s="2">
        <v>119</v>
      </c>
      <c r="H8" s="4">
        <f>VLOOKUP(F8,'[1]lotte india'!$C$3:$D$50,2,FALSE)</f>
        <v>50</v>
      </c>
      <c r="I8" s="4">
        <v>45</v>
      </c>
      <c r="J8" s="8">
        <f t="shared" si="0"/>
        <v>5995</v>
      </c>
    </row>
    <row r="9" spans="1:16" s="3" customFormat="1">
      <c r="A9" s="7">
        <v>6</v>
      </c>
      <c r="B9" s="2" t="s">
        <v>33</v>
      </c>
      <c r="C9" s="2" t="s">
        <v>34</v>
      </c>
      <c r="D9" s="2" t="s">
        <v>35</v>
      </c>
      <c r="E9" s="6" t="s">
        <v>3</v>
      </c>
      <c r="F9" s="2" t="s">
        <v>2</v>
      </c>
      <c r="G9" s="2">
        <v>62</v>
      </c>
      <c r="H9" s="4">
        <f>VLOOKUP(F9,'[1]lotte india'!$C$3:$D$50,2,FALSE)</f>
        <v>50</v>
      </c>
      <c r="I9" s="4">
        <v>45</v>
      </c>
      <c r="J9" s="8">
        <f t="shared" si="0"/>
        <v>3145</v>
      </c>
    </row>
    <row r="10" spans="1:16" s="3" customFormat="1">
      <c r="A10" s="7">
        <v>7</v>
      </c>
      <c r="B10" s="2" t="s">
        <v>33</v>
      </c>
      <c r="C10" s="2" t="s">
        <v>36</v>
      </c>
      <c r="D10" s="2" t="s">
        <v>37</v>
      </c>
      <c r="E10" s="6" t="s">
        <v>3</v>
      </c>
      <c r="F10" s="2" t="s">
        <v>1</v>
      </c>
      <c r="G10" s="2">
        <v>65</v>
      </c>
      <c r="H10" s="4">
        <f>VLOOKUP(F10,'[1]lotte india'!$C$3:$D$50,2,FALSE)</f>
        <v>25</v>
      </c>
      <c r="I10" s="4">
        <v>45</v>
      </c>
      <c r="J10" s="8">
        <f t="shared" si="0"/>
        <v>1670</v>
      </c>
    </row>
    <row r="11" spans="1:16" s="3" customFormat="1" ht="15.75" thickBot="1">
      <c r="A11" s="12">
        <v>8</v>
      </c>
      <c r="B11" s="13" t="s">
        <v>38</v>
      </c>
      <c r="C11" s="13" t="s">
        <v>39</v>
      </c>
      <c r="D11" s="13" t="s">
        <v>40</v>
      </c>
      <c r="E11" s="14" t="s">
        <v>3</v>
      </c>
      <c r="F11" s="13" t="s">
        <v>0</v>
      </c>
      <c r="G11" s="13">
        <v>1</v>
      </c>
      <c r="H11" s="15">
        <f>VLOOKUP(F11,'[1]lotte india'!$C$3:$D$50,2,FALSE)</f>
        <v>33</v>
      </c>
      <c r="I11" s="15">
        <v>45</v>
      </c>
      <c r="J11" s="16">
        <f t="shared" si="0"/>
        <v>78</v>
      </c>
    </row>
    <row r="12" spans="1:16" ht="15.75" thickBot="1">
      <c r="A12" s="43" t="s">
        <v>41</v>
      </c>
      <c r="B12" s="44"/>
      <c r="C12" s="44"/>
      <c r="D12" s="44"/>
      <c r="E12" s="44"/>
      <c r="F12" s="44"/>
      <c r="G12" s="44"/>
      <c r="H12" s="44"/>
      <c r="I12" s="45"/>
      <c r="J12" s="26">
        <f>SUM(J4:J11)</f>
        <v>25718</v>
      </c>
    </row>
    <row r="13" spans="1:16" ht="15.75" thickBot="1">
      <c r="A13" s="9"/>
      <c r="G13" s="11">
        <f>SUM(G4:G11)</f>
        <v>745</v>
      </c>
      <c r="H13" s="10"/>
      <c r="I13" s="10"/>
      <c r="J13" s="10"/>
    </row>
    <row r="14" spans="1:16" s="5" customFormat="1" ht="30" customHeight="1" thickBot="1">
      <c r="A14" s="27" t="s">
        <v>17</v>
      </c>
      <c r="B14" s="28"/>
      <c r="C14" s="28"/>
      <c r="D14" s="28"/>
      <c r="E14" s="28"/>
      <c r="F14" s="28"/>
      <c r="G14" s="28"/>
      <c r="H14" s="29"/>
      <c r="I14" s="29"/>
      <c r="J14" s="30"/>
      <c r="P14"/>
    </row>
    <row r="15" spans="1:16" s="5" customFormat="1" ht="30" customHeight="1" thickBot="1">
      <c r="A15" s="31" t="s">
        <v>14</v>
      </c>
      <c r="B15" s="32"/>
      <c r="C15" s="32"/>
      <c r="D15" s="32"/>
      <c r="E15" s="32"/>
      <c r="F15" s="32"/>
      <c r="G15" s="32"/>
      <c r="H15" s="33"/>
      <c r="I15" s="33"/>
      <c r="J15" s="34"/>
    </row>
  </sheetData>
  <mergeCells count="7">
    <mergeCell ref="A14:J14"/>
    <mergeCell ref="A15:J15"/>
    <mergeCell ref="A1:F1"/>
    <mergeCell ref="A2:F2"/>
    <mergeCell ref="G1:J1"/>
    <mergeCell ref="G2:J2"/>
    <mergeCell ref="A12:I12"/>
  </mergeCells>
  <pageMargins left="0.37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2026-05-11T08:48:13Z</cp:lastPrinted>
  <dcterms:created xsi:type="dcterms:W3CDTF">2026-01-05T10:29:47Z</dcterms:created>
  <dcterms:modified xsi:type="dcterms:W3CDTF">2026-05-11T12:19:31Z</dcterms:modified>
</cp:coreProperties>
</file>