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K19" i="1"/>
  <c r="K5"/>
  <c r="K6"/>
  <c r="K7"/>
  <c r="K8"/>
  <c r="K9"/>
  <c r="K10"/>
  <c r="K11"/>
  <c r="K12"/>
  <c r="K13"/>
  <c r="K14"/>
  <c r="K15"/>
  <c r="K16"/>
  <c r="K17"/>
  <c r="K18"/>
  <c r="K4"/>
  <c r="I5"/>
  <c r="I6"/>
  <c r="I7"/>
  <c r="I8"/>
  <c r="I9"/>
  <c r="I10"/>
  <c r="I11"/>
  <c r="I12"/>
  <c r="I13"/>
  <c r="I14"/>
  <c r="I15"/>
  <c r="I16"/>
  <c r="I17"/>
  <c r="I18"/>
  <c r="I4"/>
  <c r="H5"/>
  <c r="H6"/>
  <c r="H7"/>
  <c r="H8"/>
  <c r="H9"/>
  <c r="H10"/>
  <c r="H11"/>
  <c r="H12"/>
  <c r="H13"/>
  <c r="H14"/>
  <c r="H15"/>
  <c r="H16"/>
  <c r="H17"/>
  <c r="H18"/>
  <c r="H4"/>
</calcChain>
</file>

<file path=xl/sharedStrings.xml><?xml version="1.0" encoding="utf-8"?>
<sst xmlns="http://schemas.openxmlformats.org/spreadsheetml/2006/main" count="92" uniqueCount="48">
  <si>
    <t>INVOICE
ATC LOGISTICS,,8984191006
GST No:21CHVPB1842D2ZQ</t>
  </si>
  <si>
    <t>19/8/2024</t>
  </si>
  <si>
    <t>1834</t>
  </si>
  <si>
    <t>08/8/2024</t>
  </si>
  <si>
    <t>274</t>
  </si>
  <si>
    <t>28/8/2024</t>
  </si>
  <si>
    <t>1952</t>
  </si>
  <si>
    <t>17/8/2024</t>
  </si>
  <si>
    <t>1821</t>
  </si>
  <si>
    <t>23/8/2024</t>
  </si>
  <si>
    <t>1874</t>
  </si>
  <si>
    <t>29/8/2024</t>
  </si>
  <si>
    <t>2005</t>
  </si>
  <si>
    <t>31/8/2024</t>
  </si>
  <si>
    <t>2076</t>
  </si>
  <si>
    <t>02/8/2024</t>
  </si>
  <si>
    <t>1710</t>
  </si>
  <si>
    <t>974</t>
  </si>
  <si>
    <t>Kindly, verify &amp; confirm within 7 days, else GST will be filed by 20th August, 2024. 
GST to be paid by Consignor under Reverse Charge Mechanism(RCM) as per GST.</t>
  </si>
  <si>
    <t>Thanking you for your business.
ATC LOGISTICS</t>
  </si>
  <si>
    <t>CN-6480</t>
  </si>
  <si>
    <t>ROURKELA</t>
  </si>
  <si>
    <t>BARIPADA</t>
  </si>
  <si>
    <t>JEYPORE</t>
  </si>
  <si>
    <t>MALKANGIRI</t>
  </si>
  <si>
    <t>CTC</t>
  </si>
  <si>
    <t>SL</t>
  </si>
  <si>
    <t>DATE</t>
  </si>
  <si>
    <t>LR NO</t>
  </si>
  <si>
    <t>FROM</t>
  </si>
  <si>
    <t>TO</t>
  </si>
  <si>
    <t>INV NO</t>
  </si>
  <si>
    <t>CASE</t>
  </si>
  <si>
    <t>RATE</t>
  </si>
  <si>
    <t>HAM</t>
  </si>
  <si>
    <t>LR</t>
  </si>
  <si>
    <t>AMOUNT</t>
  </si>
  <si>
    <t>CH/02952</t>
  </si>
  <si>
    <t>CH/03070</t>
  </si>
  <si>
    <t>CH/03242</t>
  </si>
  <si>
    <t>CH/03393</t>
  </si>
  <si>
    <t>CH/03511</t>
  </si>
  <si>
    <t>CH/03532</t>
  </si>
  <si>
    <t>CH/03531</t>
  </si>
  <si>
    <t>CH/03598</t>
  </si>
  <si>
    <t>(RUPEES EIGHT THOUSAND SEVENTY FIVE ONLY)</t>
  </si>
  <si>
    <t xml:space="preserve">TTK HEALTHCARE LIMITED
Address: ANSHUMALA, 2ND PROFESSORPARA , CUTTACK
753003, ODISHA,6712310522
GST No:21AABCT3312J1ZU
</t>
  </si>
  <si>
    <t xml:space="preserve">Bill Date:31/08/2024
Bill NO : 2404
Total Amount:8075.00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</si>
</sst>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104776</xdr:colOff>
      <xdr:row>0</xdr:row>
      <xdr:rowOff>104775</xdr:rowOff>
    </xdr:from>
    <xdr:to>
      <xdr:col>6</xdr:col>
      <xdr:colOff>219076</xdr:colOff>
      <xdr:row>0</xdr:row>
      <xdr:rowOff>1066800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4776" y="104775"/>
          <a:ext cx="3333750" cy="9620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TC%20BILL%20ALL/ATC%20QUOTATION-2024-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OME"/>
      <sheetName val="AB AGENCIES"/>
      <sheetName val="A N ALLIANCE"/>
      <sheetName val="ABBOTT HEALTHCASRE ANI"/>
      <sheetName val="ABBOTT HEALTHCARE"/>
      <sheetName val="ARORA FRUITS &amp; PICKELS PVT LTD"/>
      <sheetName val="ASWINI"/>
      <sheetName val="ADIKANTA MANKIND"/>
      <sheetName val="ALEMBIC PHARMACEUTICAL LTD"/>
      <sheetName val="ALKEM LABORATORIES LTD."/>
      <sheetName val="  AMRUTANJAN HEALTH CARE LTD"/>
      <sheetName val="ARISTO PHARMACEUTICALS PVT LTD"/>
      <sheetName val="ABBOTT HEALTHCASE SSD"/>
      <sheetName val="AMAR ENTERPRISES"/>
      <sheetName val="ANCHOR HEALTH &amp; BEAUTY CARE"/>
      <sheetName val="ASIAN NUTRICIA"/>
      <sheetName val="BABLOO"/>
      <sheetName val="BHARAT FRIGHT CARRIERS"/>
      <sheetName val="BAJAJ CONSUMER"/>
      <sheetName val="CACHET PHARMACEUTICALS PVT LTD"/>
      <sheetName val="CAPITAL AGENCY"/>
      <sheetName val="CAVINKARE PVT LTD"/>
      <sheetName val="CIPLA LTD"/>
      <sheetName val="DAKSHINESWARI AGENCIES"/>
      <sheetName val="DARSHAN SALES INTERNATION"/>
      <sheetName val="EMAMI LIMITED"/>
      <sheetName val="ESSAR ASSOCIATES"/>
      <sheetName val="FRANCO INDIAN"/>
      <sheetName val="GANAPATI PHARMACEUTICALS"/>
      <sheetName val="GLAXOSMITHLINE"/>
      <sheetName val="GODFREY PHILLIPS"/>
      <sheetName val="HARTEX RUBBER PVT.LTD."/>
      <sheetName val="HINDUSTAN ENTERPRISES"/>
      <sheetName val="HYGIENIC RESEARCH "/>
      <sheetName val="IPCA LABORATORIES LTD"/>
      <sheetName val="TRUCKERS INDIA"/>
      <sheetName val="JALAN TRADING CO"/>
      <sheetName val="JMB ENTERPRISES"/>
      <sheetName val="KAMDAR AGENCIES "/>
      <sheetName val="KAMDHENU LIMITED"/>
      <sheetName val="KARMA HEALTH CARE"/>
      <sheetName val="KARNATAKA MULTIPLEX"/>
      <sheetName val="KELLOGG INDIA PRIVATE LIMITED"/>
      <sheetName val="KOKUYO CAMLIN LTD"/>
      <sheetName val="KORES INDIA LTD"/>
      <sheetName val="KRISHNA AGENCIES"/>
      <sheetName val="L G BALAKRISHNAN &amp; BROS LTD"/>
      <sheetName val="LIVGUARD LIV FAST"/>
      <sheetName val="MAA PHARMACEUTICALS"/>
      <sheetName val="MAPRA LABORATORIES PVT LTD"/>
      <sheetName val="MARTIN &amp; HARRIS PVT LTD."/>
      <sheetName val="MARUTI ENTERPRISERS"/>
      <sheetName val="MEDLEY PHARMACEUTICALS LTD"/>
      <sheetName val="MICOLUBE INDIA  LTD"/>
      <sheetName val="SUBASH KUMAR SANJAY KUMAR"/>
      <sheetName val="MICROTEK INTERNATIONAL PVT LTD"/>
      <sheetName val="MORAL PHARMACEUTICALS PVT LTD."/>
      <sheetName val="N RANGA RAO &amp; SONS PVT. LTD."/>
      <sheetName val="NAMOKAR ENTERPRISES"/>
      <sheetName val="NAVKAR COMMERCIAL CORPORATION"/>
      <sheetName val="NIPPON PAINT (INDIA)"/>
      <sheetName val="OZONE PHARMACEUTICLAS LTD"/>
      <sheetName val="PANDA BROTHERS &amp; TRADERS"/>
      <sheetName val="PARIMAL MANDIR"/>
      <sheetName val="RADHA KRISHNA SALES CORPORATION"/>
      <sheetName val="RALSON INDIA LIMITED"/>
      <sheetName val=" RAPTAKOS BRETT &amp; CO LTD"/>
      <sheetName val="RASNA INDIA PVT LTD"/>
      <sheetName val="RMSS AGENCIES PRIVATE LIMITED"/>
      <sheetName val="SAVITA OIL TECHNOLOGIES"/>
      <sheetName val="SHEENLAC PAINTS LTD"/>
      <sheetName val="SUMITOMO CHEMICAL INDIA LTD"/>
      <sheetName val="TATA AUTO COMP"/>
      <sheetName val="TTK HEALTH CARE LTD."/>
      <sheetName val="UTKAL DISTRIBUTORS"/>
      <sheetName val="VNR SEEDS PVT LTD"/>
      <sheetName val="WALLACE PHARMACEUTICALS PVT LTD"/>
      <sheetName val="ZUVENTUS HEALTHCARE"/>
      <sheetName val="SAMSONI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>
        <row r="6">
          <cell r="B6" t="str">
            <v>ANGUL</v>
          </cell>
          <cell r="C6">
            <v>20</v>
          </cell>
          <cell r="D6">
            <v>23</v>
          </cell>
        </row>
        <row r="7">
          <cell r="B7" t="str">
            <v>BALASORE</v>
          </cell>
          <cell r="C7">
            <v>20</v>
          </cell>
          <cell r="D7">
            <v>23</v>
          </cell>
        </row>
        <row r="8">
          <cell r="B8" t="str">
            <v>BARGARH</v>
          </cell>
          <cell r="C8">
            <v>25</v>
          </cell>
          <cell r="D8">
            <v>28</v>
          </cell>
        </row>
        <row r="9">
          <cell r="B9" t="str">
            <v>BARIPADA</v>
          </cell>
          <cell r="C9">
            <v>22</v>
          </cell>
          <cell r="D9">
            <v>25</v>
          </cell>
        </row>
        <row r="10">
          <cell r="B10" t="str">
            <v>BERHAMPUR</v>
          </cell>
          <cell r="C10">
            <v>22</v>
          </cell>
          <cell r="D10">
            <v>25</v>
          </cell>
        </row>
        <row r="11">
          <cell r="B11" t="str">
            <v>BHADRAK</v>
          </cell>
          <cell r="C11">
            <v>20</v>
          </cell>
          <cell r="D11">
            <v>23</v>
          </cell>
        </row>
        <row r="12">
          <cell r="B12" t="str">
            <v>BHANJANAGAR</v>
          </cell>
          <cell r="C12">
            <v>27</v>
          </cell>
          <cell r="D12">
            <v>30</v>
          </cell>
        </row>
        <row r="13">
          <cell r="B13" t="str">
            <v>BHAWANIPATNA</v>
          </cell>
          <cell r="C13">
            <v>40</v>
          </cell>
          <cell r="D13">
            <v>43</v>
          </cell>
        </row>
        <row r="14">
          <cell r="B14" t="str">
            <v>BOLANGIR</v>
          </cell>
          <cell r="C14">
            <v>32</v>
          </cell>
          <cell r="D14">
            <v>35</v>
          </cell>
        </row>
        <row r="15">
          <cell r="B15" t="str">
            <v>BORIGUMA</v>
          </cell>
          <cell r="C15">
            <v>62</v>
          </cell>
          <cell r="D15">
            <v>65</v>
          </cell>
        </row>
        <row r="16">
          <cell r="B16" t="str">
            <v>DHARMAGARH</v>
          </cell>
          <cell r="C16">
            <v>42</v>
          </cell>
          <cell r="D16">
            <v>45</v>
          </cell>
        </row>
        <row r="17">
          <cell r="B17" t="str">
            <v>DHENKANAL</v>
          </cell>
          <cell r="C17">
            <v>20</v>
          </cell>
          <cell r="D17">
            <v>23</v>
          </cell>
        </row>
        <row r="18">
          <cell r="B18" t="str">
            <v>JEYPORE</v>
          </cell>
          <cell r="C18">
            <v>42</v>
          </cell>
          <cell r="D18">
            <v>45</v>
          </cell>
        </row>
        <row r="19">
          <cell r="B19" t="str">
            <v>JHARSUGUDA</v>
          </cell>
          <cell r="C19">
            <v>27</v>
          </cell>
          <cell r="D19">
            <v>30</v>
          </cell>
        </row>
        <row r="20">
          <cell r="B20" t="str">
            <v>KANTABANJI</v>
          </cell>
          <cell r="C20">
            <v>37</v>
          </cell>
          <cell r="D20">
            <v>40</v>
          </cell>
        </row>
        <row r="21">
          <cell r="B21" t="str">
            <v>KESINGA</v>
          </cell>
          <cell r="C21">
            <v>42</v>
          </cell>
          <cell r="D21">
            <v>45</v>
          </cell>
        </row>
        <row r="22">
          <cell r="B22" t="str">
            <v>KHARIAR ROAD</v>
          </cell>
          <cell r="C22">
            <v>62</v>
          </cell>
          <cell r="D22">
            <v>65</v>
          </cell>
        </row>
        <row r="23">
          <cell r="B23" t="str">
            <v>KORAPUT</v>
          </cell>
          <cell r="C23">
            <v>47</v>
          </cell>
          <cell r="D23">
            <v>50</v>
          </cell>
        </row>
        <row r="24">
          <cell r="B24" t="str">
            <v>MALKANGIRI</v>
          </cell>
          <cell r="C24">
            <v>52</v>
          </cell>
          <cell r="D24">
            <v>55</v>
          </cell>
        </row>
        <row r="25">
          <cell r="B25" t="str">
            <v>NABARANGPUR</v>
          </cell>
          <cell r="C25">
            <v>47</v>
          </cell>
          <cell r="D25">
            <v>50</v>
          </cell>
        </row>
        <row r="26">
          <cell r="B26" t="str">
            <v>RAIRANGPUR</v>
          </cell>
          <cell r="C26">
            <v>32</v>
          </cell>
          <cell r="D26">
            <v>35</v>
          </cell>
        </row>
        <row r="27">
          <cell r="B27" t="str">
            <v>RAJGANGPUR</v>
          </cell>
          <cell r="C27">
            <v>32</v>
          </cell>
          <cell r="D27">
            <v>35</v>
          </cell>
        </row>
        <row r="28">
          <cell r="B28" t="str">
            <v>RAYAGADA</v>
          </cell>
          <cell r="C28">
            <v>32</v>
          </cell>
          <cell r="D28">
            <v>35</v>
          </cell>
        </row>
        <row r="29">
          <cell r="B29" t="str">
            <v>ROURKELA</v>
          </cell>
          <cell r="C29">
            <v>32</v>
          </cell>
          <cell r="D29">
            <v>35</v>
          </cell>
        </row>
        <row r="30">
          <cell r="B30" t="str">
            <v>SAMBALPUR</v>
          </cell>
          <cell r="C30">
            <v>25</v>
          </cell>
          <cell r="D30">
            <v>28</v>
          </cell>
        </row>
        <row r="31">
          <cell r="B31" t="str">
            <v>SIMILIGUDA</v>
          </cell>
          <cell r="C31">
            <v>47</v>
          </cell>
          <cell r="D31">
            <v>50</v>
          </cell>
        </row>
        <row r="32">
          <cell r="B32" t="str">
            <v>TALCHER</v>
          </cell>
          <cell r="C32">
            <v>20</v>
          </cell>
          <cell r="D32">
            <v>23</v>
          </cell>
        </row>
        <row r="33">
          <cell r="B33" t="str">
            <v>UMERKOTE</v>
          </cell>
          <cell r="C33">
            <v>52</v>
          </cell>
          <cell r="D33">
            <v>55</v>
          </cell>
        </row>
        <row r="34">
          <cell r="B34" t="str">
            <v>KALIMELA</v>
          </cell>
          <cell r="C34">
            <v>55</v>
          </cell>
          <cell r="D34">
            <v>58</v>
          </cell>
        </row>
      </sheetData>
      <sheetData sheetId="74"/>
      <sheetData sheetId="75"/>
      <sheetData sheetId="76"/>
      <sheetData sheetId="77"/>
      <sheetData sheetId="7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1"/>
  <sheetViews>
    <sheetView tabSelected="1" workbookViewId="0">
      <selection activeCell="O7" sqref="O7"/>
    </sheetView>
  </sheetViews>
  <sheetFormatPr defaultRowHeight="15"/>
  <cols>
    <col min="1" max="1" width="3" style="1" bestFit="1" customWidth="1"/>
    <col min="2" max="2" width="9.7109375" style="1" bestFit="1" customWidth="1"/>
    <col min="3" max="3" width="9.28515625" style="1" bestFit="1" customWidth="1"/>
    <col min="4" max="4" width="6.42578125" style="1" bestFit="1" customWidth="1"/>
    <col min="5" max="5" width="12.28515625" style="1" bestFit="1" customWidth="1"/>
    <col min="6" max="6" width="7.5703125" style="1" bestFit="1" customWidth="1"/>
    <col min="7" max="7" width="5.42578125" style="1" bestFit="1" customWidth="1"/>
    <col min="8" max="8" width="6.5703125" style="2" customWidth="1"/>
    <col min="9" max="9" width="6.140625" style="2" customWidth="1"/>
    <col min="10" max="10" width="5.85546875" style="2" customWidth="1"/>
    <col min="11" max="11" width="9.42578125" style="2" bestFit="1" customWidth="1"/>
    <col min="12" max="12" width="9.140625" style="1" customWidth="1"/>
    <col min="13" max="16384" width="9.140625" style="1"/>
  </cols>
  <sheetData>
    <row r="1" spans="1:11" ht="90" customHeight="1">
      <c r="A1" s="15"/>
      <c r="B1" s="16"/>
      <c r="C1" s="16"/>
      <c r="D1" s="16"/>
      <c r="E1" s="16"/>
      <c r="F1" s="16"/>
      <c r="G1" s="17"/>
      <c r="H1" s="18" t="s">
        <v>0</v>
      </c>
      <c r="I1" s="18"/>
      <c r="J1" s="18"/>
      <c r="K1" s="18"/>
    </row>
    <row r="2" spans="1:11" ht="72.75" customHeight="1">
      <c r="A2" s="15" t="s">
        <v>46</v>
      </c>
      <c r="B2" s="16"/>
      <c r="C2" s="16"/>
      <c r="D2" s="16"/>
      <c r="E2" s="16"/>
      <c r="F2" s="16"/>
      <c r="G2" s="17"/>
      <c r="H2" s="18" t="s">
        <v>47</v>
      </c>
      <c r="I2" s="18"/>
      <c r="J2" s="18"/>
      <c r="K2" s="18"/>
    </row>
    <row r="3" spans="1:11" s="3" customFormat="1">
      <c r="A3" s="5" t="s">
        <v>26</v>
      </c>
      <c r="B3" s="5" t="s">
        <v>27</v>
      </c>
      <c r="C3" s="5" t="s">
        <v>28</v>
      </c>
      <c r="D3" s="5" t="s">
        <v>29</v>
      </c>
      <c r="E3" s="5" t="s">
        <v>30</v>
      </c>
      <c r="F3" s="5" t="s">
        <v>31</v>
      </c>
      <c r="G3" s="5" t="s">
        <v>32</v>
      </c>
      <c r="H3" s="6" t="s">
        <v>33</v>
      </c>
      <c r="I3" s="6" t="s">
        <v>34</v>
      </c>
      <c r="J3" s="6" t="s">
        <v>35</v>
      </c>
      <c r="K3" s="6" t="s">
        <v>36</v>
      </c>
    </row>
    <row r="4" spans="1:11">
      <c r="A4" s="4">
        <v>1</v>
      </c>
      <c r="B4" s="4" t="s">
        <v>15</v>
      </c>
      <c r="C4" s="4" t="s">
        <v>37</v>
      </c>
      <c r="D4" s="10" t="s">
        <v>25</v>
      </c>
      <c r="E4" s="4" t="s">
        <v>22</v>
      </c>
      <c r="F4" s="4" t="s">
        <v>16</v>
      </c>
      <c r="G4" s="4">
        <v>5</v>
      </c>
      <c r="H4" s="7">
        <f>VLOOKUP(E4,'[1]TTK HEALTH CARE LTD.'!$B$6:$D$34,3,FALSE)</f>
        <v>25</v>
      </c>
      <c r="I4" s="7">
        <f>G4*1</f>
        <v>5</v>
      </c>
      <c r="J4" s="7">
        <v>25</v>
      </c>
      <c r="K4" s="7">
        <f>G4*H4+I4+J4</f>
        <v>155</v>
      </c>
    </row>
    <row r="5" spans="1:11">
      <c r="A5" s="4">
        <v>2</v>
      </c>
      <c r="B5" s="4" t="s">
        <v>15</v>
      </c>
      <c r="C5" s="4" t="s">
        <v>37</v>
      </c>
      <c r="D5" s="10" t="s">
        <v>25</v>
      </c>
      <c r="E5" s="4" t="s">
        <v>22</v>
      </c>
      <c r="F5" s="4" t="s">
        <v>16</v>
      </c>
      <c r="G5" s="4">
        <v>5</v>
      </c>
      <c r="H5" s="7">
        <f>VLOOKUP(E5,'[1]TTK HEALTH CARE LTD.'!$B$6:$D$34,3,FALSE)</f>
        <v>25</v>
      </c>
      <c r="I5" s="7">
        <f t="shared" ref="I5:I18" si="0">G5*1</f>
        <v>5</v>
      </c>
      <c r="J5" s="7">
        <v>25</v>
      </c>
      <c r="K5" s="7">
        <f t="shared" ref="K5:K18" si="1">G5*H5+I5+J5</f>
        <v>155</v>
      </c>
    </row>
    <row r="6" spans="1:11">
      <c r="A6" s="4">
        <v>3</v>
      </c>
      <c r="B6" s="4" t="s">
        <v>15</v>
      </c>
      <c r="C6" s="4" t="s">
        <v>37</v>
      </c>
      <c r="D6" s="10" t="s">
        <v>25</v>
      </c>
      <c r="E6" s="4" t="s">
        <v>22</v>
      </c>
      <c r="F6" s="4" t="s">
        <v>16</v>
      </c>
      <c r="G6" s="4">
        <v>5</v>
      </c>
      <c r="H6" s="7">
        <f>VLOOKUP(E6,'[1]TTK HEALTH CARE LTD.'!$B$6:$D$34,3,FALSE)</f>
        <v>25</v>
      </c>
      <c r="I6" s="7">
        <f t="shared" si="0"/>
        <v>5</v>
      </c>
      <c r="J6" s="7">
        <v>25</v>
      </c>
      <c r="K6" s="7">
        <f t="shared" si="1"/>
        <v>155</v>
      </c>
    </row>
    <row r="7" spans="1:11">
      <c r="A7" s="4">
        <v>4</v>
      </c>
      <c r="B7" s="4" t="s">
        <v>3</v>
      </c>
      <c r="C7" s="4" t="s">
        <v>38</v>
      </c>
      <c r="D7" s="10" t="s">
        <v>25</v>
      </c>
      <c r="E7" s="4" t="s">
        <v>22</v>
      </c>
      <c r="F7" s="4" t="s">
        <v>4</v>
      </c>
      <c r="G7" s="4">
        <v>6</v>
      </c>
      <c r="H7" s="7">
        <f>VLOOKUP(E7,'[1]TTK HEALTH CARE LTD.'!$B$6:$D$34,3,FALSE)</f>
        <v>25</v>
      </c>
      <c r="I7" s="7">
        <f t="shared" si="0"/>
        <v>6</v>
      </c>
      <c r="J7" s="7">
        <v>25</v>
      </c>
      <c r="K7" s="7">
        <f t="shared" si="1"/>
        <v>181</v>
      </c>
    </row>
    <row r="8" spans="1:11">
      <c r="A8" s="4">
        <v>5</v>
      </c>
      <c r="B8" s="4" t="s">
        <v>7</v>
      </c>
      <c r="C8" s="4" t="s">
        <v>39</v>
      </c>
      <c r="D8" s="10" t="s">
        <v>25</v>
      </c>
      <c r="E8" s="4" t="s">
        <v>24</v>
      </c>
      <c r="F8" s="4" t="s">
        <v>8</v>
      </c>
      <c r="G8" s="4">
        <v>10</v>
      </c>
      <c r="H8" s="7">
        <f>VLOOKUP(E8,'[1]TTK HEALTH CARE LTD.'!$B$6:$D$34,3,FALSE)</f>
        <v>55</v>
      </c>
      <c r="I8" s="7">
        <f t="shared" si="0"/>
        <v>10</v>
      </c>
      <c r="J8" s="7">
        <v>25</v>
      </c>
      <c r="K8" s="7">
        <f t="shared" si="1"/>
        <v>585</v>
      </c>
    </row>
    <row r="9" spans="1:11">
      <c r="A9" s="4">
        <v>6</v>
      </c>
      <c r="B9" s="4" t="s">
        <v>7</v>
      </c>
      <c r="C9" s="4" t="s">
        <v>39</v>
      </c>
      <c r="D9" s="10" t="s">
        <v>25</v>
      </c>
      <c r="E9" s="4" t="s">
        <v>24</v>
      </c>
      <c r="F9" s="4" t="s">
        <v>8</v>
      </c>
      <c r="G9" s="4">
        <v>10</v>
      </c>
      <c r="H9" s="7">
        <f>VLOOKUP(E9,'[1]TTK HEALTH CARE LTD.'!$B$6:$D$34,3,FALSE)</f>
        <v>55</v>
      </c>
      <c r="I9" s="7">
        <f t="shared" si="0"/>
        <v>10</v>
      </c>
      <c r="J9" s="7">
        <v>25</v>
      </c>
      <c r="K9" s="7">
        <f t="shared" si="1"/>
        <v>585</v>
      </c>
    </row>
    <row r="10" spans="1:11">
      <c r="A10" s="4">
        <v>7</v>
      </c>
      <c r="B10" s="4" t="s">
        <v>1</v>
      </c>
      <c r="C10" s="10" t="s">
        <v>20</v>
      </c>
      <c r="D10" s="10" t="s">
        <v>25</v>
      </c>
      <c r="E10" s="4" t="s">
        <v>21</v>
      </c>
      <c r="F10" s="4" t="s">
        <v>2</v>
      </c>
      <c r="G10" s="4">
        <v>7</v>
      </c>
      <c r="H10" s="7">
        <f>VLOOKUP(E10,'[1]TTK HEALTH CARE LTD.'!$B$6:$D$34,3,FALSE)</f>
        <v>35</v>
      </c>
      <c r="I10" s="7">
        <f t="shared" si="0"/>
        <v>7</v>
      </c>
      <c r="J10" s="7">
        <v>25</v>
      </c>
      <c r="K10" s="7">
        <f t="shared" si="1"/>
        <v>277</v>
      </c>
    </row>
    <row r="11" spans="1:11">
      <c r="A11" s="4">
        <v>8</v>
      </c>
      <c r="B11" s="4" t="s">
        <v>9</v>
      </c>
      <c r="C11" s="4" t="s">
        <v>40</v>
      </c>
      <c r="D11" s="10" t="s">
        <v>25</v>
      </c>
      <c r="E11" s="4" t="s">
        <v>22</v>
      </c>
      <c r="F11" s="4" t="s">
        <v>10</v>
      </c>
      <c r="G11" s="4">
        <v>9</v>
      </c>
      <c r="H11" s="7">
        <f>VLOOKUP(E11,'[1]TTK HEALTH CARE LTD.'!$B$6:$D$34,3,FALSE)</f>
        <v>25</v>
      </c>
      <c r="I11" s="7">
        <f t="shared" si="0"/>
        <v>9</v>
      </c>
      <c r="J11" s="7">
        <v>25</v>
      </c>
      <c r="K11" s="7">
        <f t="shared" si="1"/>
        <v>259</v>
      </c>
    </row>
    <row r="12" spans="1:11">
      <c r="A12" s="4">
        <v>9</v>
      </c>
      <c r="B12" s="4" t="s">
        <v>5</v>
      </c>
      <c r="C12" s="4" t="s">
        <v>41</v>
      </c>
      <c r="D12" s="10" t="s">
        <v>25</v>
      </c>
      <c r="E12" s="4" t="s">
        <v>23</v>
      </c>
      <c r="F12" s="4" t="s">
        <v>6</v>
      </c>
      <c r="G12" s="4">
        <v>5</v>
      </c>
      <c r="H12" s="7">
        <f>VLOOKUP(E12,'[1]TTK HEALTH CARE LTD.'!$B$6:$D$34,3,FALSE)</f>
        <v>45</v>
      </c>
      <c r="I12" s="7">
        <f t="shared" si="0"/>
        <v>5</v>
      </c>
      <c r="J12" s="7">
        <v>25</v>
      </c>
      <c r="K12" s="7">
        <f t="shared" si="1"/>
        <v>255</v>
      </c>
    </row>
    <row r="13" spans="1:11">
      <c r="A13" s="4">
        <v>10</v>
      </c>
      <c r="B13" s="4" t="s">
        <v>5</v>
      </c>
      <c r="C13" s="4" t="s">
        <v>41</v>
      </c>
      <c r="D13" s="10" t="s">
        <v>25</v>
      </c>
      <c r="E13" s="4" t="s">
        <v>23</v>
      </c>
      <c r="F13" s="4" t="s">
        <v>6</v>
      </c>
      <c r="G13" s="4">
        <v>5</v>
      </c>
      <c r="H13" s="7">
        <f>VLOOKUP(E13,'[1]TTK HEALTH CARE LTD.'!$B$6:$D$34,3,FALSE)</f>
        <v>45</v>
      </c>
      <c r="I13" s="7">
        <f t="shared" si="0"/>
        <v>5</v>
      </c>
      <c r="J13" s="7">
        <v>25</v>
      </c>
      <c r="K13" s="7">
        <f t="shared" si="1"/>
        <v>255</v>
      </c>
    </row>
    <row r="14" spans="1:11">
      <c r="A14" s="4">
        <v>11</v>
      </c>
      <c r="B14" s="4" t="s">
        <v>11</v>
      </c>
      <c r="C14" s="4" t="s">
        <v>42</v>
      </c>
      <c r="D14" s="10" t="s">
        <v>25</v>
      </c>
      <c r="E14" s="4" t="s">
        <v>23</v>
      </c>
      <c r="F14" s="4" t="s">
        <v>12</v>
      </c>
      <c r="G14" s="4">
        <v>15</v>
      </c>
      <c r="H14" s="7">
        <f>VLOOKUP(E14,'[1]TTK HEALTH CARE LTD.'!$B$6:$D$34,3,FALSE)</f>
        <v>45</v>
      </c>
      <c r="I14" s="7">
        <f t="shared" si="0"/>
        <v>15</v>
      </c>
      <c r="J14" s="7">
        <v>25</v>
      </c>
      <c r="K14" s="7">
        <f t="shared" si="1"/>
        <v>715</v>
      </c>
    </row>
    <row r="15" spans="1:11">
      <c r="A15" s="4">
        <v>12</v>
      </c>
      <c r="B15" s="4" t="s">
        <v>11</v>
      </c>
      <c r="C15" s="4" t="s">
        <v>42</v>
      </c>
      <c r="D15" s="10" t="s">
        <v>25</v>
      </c>
      <c r="E15" s="4" t="s">
        <v>23</v>
      </c>
      <c r="F15" s="4" t="s">
        <v>12</v>
      </c>
      <c r="G15" s="4">
        <v>15</v>
      </c>
      <c r="H15" s="7">
        <f>VLOOKUP(E15,'[1]TTK HEALTH CARE LTD.'!$B$6:$D$34,3,FALSE)</f>
        <v>45</v>
      </c>
      <c r="I15" s="7">
        <f t="shared" si="0"/>
        <v>15</v>
      </c>
      <c r="J15" s="7">
        <v>25</v>
      </c>
      <c r="K15" s="7">
        <f t="shared" si="1"/>
        <v>715</v>
      </c>
    </row>
    <row r="16" spans="1:11">
      <c r="A16" s="4">
        <v>13</v>
      </c>
      <c r="B16" s="4" t="s">
        <v>11</v>
      </c>
      <c r="C16" s="4" t="s">
        <v>43</v>
      </c>
      <c r="D16" s="10" t="s">
        <v>25</v>
      </c>
      <c r="E16" s="4" t="s">
        <v>21</v>
      </c>
      <c r="F16" s="4" t="s">
        <v>17</v>
      </c>
      <c r="G16" s="4">
        <v>51</v>
      </c>
      <c r="H16" s="7">
        <f>VLOOKUP(E16,'[1]TTK HEALTH CARE LTD.'!$B$6:$D$34,3,FALSE)</f>
        <v>35</v>
      </c>
      <c r="I16" s="7">
        <f t="shared" si="0"/>
        <v>51</v>
      </c>
      <c r="J16" s="7">
        <v>25</v>
      </c>
      <c r="K16" s="7">
        <f t="shared" si="1"/>
        <v>1861</v>
      </c>
    </row>
    <row r="17" spans="1:11">
      <c r="A17" s="4">
        <v>14</v>
      </c>
      <c r="B17" s="4" t="s">
        <v>11</v>
      </c>
      <c r="C17" s="4" t="s">
        <v>43</v>
      </c>
      <c r="D17" s="10" t="s">
        <v>25</v>
      </c>
      <c r="E17" s="4" t="s">
        <v>21</v>
      </c>
      <c r="F17" s="4" t="s">
        <v>17</v>
      </c>
      <c r="G17" s="4">
        <v>51</v>
      </c>
      <c r="H17" s="7">
        <f>VLOOKUP(E17,'[1]TTK HEALTH CARE LTD.'!$B$6:$D$34,3,FALSE)</f>
        <v>35</v>
      </c>
      <c r="I17" s="7">
        <f t="shared" si="0"/>
        <v>51</v>
      </c>
      <c r="J17" s="7">
        <v>25</v>
      </c>
      <c r="K17" s="7">
        <f t="shared" si="1"/>
        <v>1861</v>
      </c>
    </row>
    <row r="18" spans="1:11">
      <c r="A18" s="4">
        <v>15</v>
      </c>
      <c r="B18" s="4" t="s">
        <v>13</v>
      </c>
      <c r="C18" s="4" t="s">
        <v>44</v>
      </c>
      <c r="D18" s="10" t="s">
        <v>25</v>
      </c>
      <c r="E18" s="4" t="s">
        <v>21</v>
      </c>
      <c r="F18" s="4" t="s">
        <v>14</v>
      </c>
      <c r="G18" s="4">
        <v>1</v>
      </c>
      <c r="H18" s="7">
        <f>VLOOKUP(E18,'[1]TTK HEALTH CARE LTD.'!$B$6:$D$34,3,FALSE)</f>
        <v>35</v>
      </c>
      <c r="I18" s="7">
        <f t="shared" si="0"/>
        <v>1</v>
      </c>
      <c r="J18" s="7">
        <v>25</v>
      </c>
      <c r="K18" s="7">
        <f t="shared" si="1"/>
        <v>61</v>
      </c>
    </row>
    <row r="19" spans="1:11" s="3" customFormat="1">
      <c r="A19" s="11" t="s">
        <v>45</v>
      </c>
      <c r="B19" s="12"/>
      <c r="C19" s="12"/>
      <c r="D19" s="12"/>
      <c r="E19" s="12"/>
      <c r="F19" s="12"/>
      <c r="G19" s="12"/>
      <c r="H19" s="13"/>
      <c r="I19" s="13"/>
      <c r="J19" s="14"/>
      <c r="K19" s="6">
        <f>SUM(K4:K18)</f>
        <v>8075</v>
      </c>
    </row>
    <row r="20" spans="1:11" s="3" customFormat="1" ht="30" customHeight="1">
      <c r="A20" s="8" t="s">
        <v>18</v>
      </c>
      <c r="B20" s="8"/>
      <c r="C20" s="8"/>
      <c r="D20" s="8"/>
      <c r="E20" s="8"/>
      <c r="F20" s="8"/>
      <c r="G20" s="8"/>
      <c r="H20" s="9"/>
      <c r="I20" s="9"/>
      <c r="J20" s="9"/>
      <c r="K20" s="9"/>
    </row>
    <row r="21" spans="1:11" s="3" customFormat="1" ht="30" customHeight="1">
      <c r="A21" s="8" t="s">
        <v>19</v>
      </c>
      <c r="B21" s="8"/>
      <c r="C21" s="8"/>
      <c r="D21" s="8"/>
      <c r="E21" s="8"/>
      <c r="F21" s="8"/>
      <c r="G21" s="8"/>
      <c r="H21" s="9"/>
      <c r="I21" s="9"/>
      <c r="J21" s="9"/>
      <c r="K21" s="9"/>
    </row>
  </sheetData>
  <sortState ref="B5:K17">
    <sortCondition ref="B4"/>
  </sortState>
  <mergeCells count="7">
    <mergeCell ref="A19:J19"/>
    <mergeCell ref="A20:K20"/>
    <mergeCell ref="A21:K21"/>
    <mergeCell ref="A1:G1"/>
    <mergeCell ref="A2:G2"/>
    <mergeCell ref="H1:K1"/>
    <mergeCell ref="H2:K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2024-09-06T11:40:00Z</dcterms:created>
  <dcterms:modified xsi:type="dcterms:W3CDTF">2024-09-06T11:40:01Z</dcterms:modified>
</cp:coreProperties>
</file>