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Invoice!$A$4:$J$76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G74" i="1" l="1"/>
  <c r="H72" i="1"/>
  <c r="I72" i="1" s="1"/>
  <c r="H71" i="1"/>
  <c r="I71" i="1" s="1"/>
  <c r="H70" i="1"/>
  <c r="I70" i="1" s="1"/>
  <c r="I69" i="1"/>
  <c r="H69" i="1"/>
  <c r="H68" i="1"/>
  <c r="I68" i="1" s="1"/>
  <c r="H67" i="1"/>
  <c r="I67" i="1" s="1"/>
  <c r="H66" i="1"/>
  <c r="I66" i="1" s="1"/>
  <c r="H65" i="1"/>
  <c r="I65" i="1" s="1"/>
  <c r="H64" i="1"/>
  <c r="I64" i="1" s="1"/>
  <c r="I63" i="1"/>
  <c r="I62" i="1"/>
  <c r="H61" i="1"/>
  <c r="I61" i="1" s="1"/>
  <c r="H60" i="1"/>
  <c r="I60" i="1" s="1"/>
  <c r="I59" i="1"/>
  <c r="I58" i="1"/>
  <c r="I57" i="1"/>
  <c r="H56" i="1"/>
  <c r="I56" i="1" s="1"/>
  <c r="H55" i="1"/>
  <c r="I55" i="1" s="1"/>
  <c r="I54" i="1"/>
  <c r="I53" i="1"/>
  <c r="H52" i="1"/>
  <c r="I52" i="1" s="1"/>
  <c r="I51" i="1"/>
  <c r="H50" i="1"/>
  <c r="I50" i="1" s="1"/>
  <c r="I49" i="1"/>
  <c r="H48" i="1"/>
  <c r="I48" i="1" s="1"/>
  <c r="H47" i="1"/>
  <c r="I47" i="1" s="1"/>
  <c r="H46" i="1"/>
  <c r="I46" i="1" s="1"/>
  <c r="I45" i="1"/>
  <c r="H44" i="1"/>
  <c r="I44" i="1" s="1"/>
  <c r="I43" i="1"/>
  <c r="I42" i="1"/>
  <c r="H41" i="1"/>
  <c r="I41" i="1" s="1"/>
  <c r="I40" i="1"/>
  <c r="H39" i="1"/>
  <c r="I39" i="1" s="1"/>
  <c r="H38" i="1"/>
  <c r="I38" i="1" s="1"/>
  <c r="H37" i="1"/>
  <c r="I37" i="1" s="1"/>
  <c r="I36" i="1"/>
  <c r="I35" i="1"/>
  <c r="I34" i="1"/>
  <c r="I33" i="1"/>
  <c r="I32" i="1"/>
  <c r="H31" i="1"/>
  <c r="I31" i="1" s="1"/>
  <c r="H30" i="1"/>
  <c r="I30" i="1" s="1"/>
  <c r="H29" i="1"/>
  <c r="I29" i="1" s="1"/>
  <c r="I28" i="1"/>
  <c r="I27" i="1"/>
  <c r="I26" i="1"/>
  <c r="I25" i="1"/>
  <c r="H24" i="1"/>
  <c r="I24" i="1" s="1"/>
  <c r="H23" i="1"/>
  <c r="I23" i="1" s="1"/>
  <c r="H22" i="1"/>
  <c r="I22" i="1" s="1"/>
  <c r="I21" i="1"/>
  <c r="I20" i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I9" i="1"/>
  <c r="H9" i="1"/>
  <c r="H8" i="1"/>
  <c r="I8" i="1" s="1"/>
  <c r="H7" i="1"/>
  <c r="I7" i="1" s="1"/>
  <c r="H6" i="1"/>
  <c r="I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H5" i="1"/>
  <c r="I5" i="1" s="1"/>
  <c r="I73" i="1" l="1"/>
</calcChain>
</file>

<file path=xl/sharedStrings.xml><?xml version="1.0" encoding="utf-8"?>
<sst xmlns="http://schemas.openxmlformats.org/spreadsheetml/2006/main" count="380" uniqueCount="181">
  <si>
    <t>INVOICE
PRAGATI LOGISTICS,SAMANTA SAHI KHUNTIA LANE,8984191006
GST No:21AGHPB9356M1Z9</t>
  </si>
  <si>
    <t>DATE</t>
  </si>
  <si>
    <t>FROM</t>
  </si>
  <si>
    <t>RATE</t>
  </si>
  <si>
    <t>DESTINATION</t>
  </si>
  <si>
    <t>SL.</t>
  </si>
  <si>
    <t>CASE</t>
  </si>
  <si>
    <t>AMT.</t>
  </si>
  <si>
    <t>LR NO.</t>
  </si>
  <si>
    <t>INV. NO.</t>
  </si>
  <si>
    <t>Thanking you for your business.
PRAGATI LOGISTICS</t>
  </si>
  <si>
    <t>REMARKS</t>
  </si>
  <si>
    <t xml:space="preserve">
LTK INDUSTRIES PRIVATE LIMITED
ADDRESS: MAHATAB ROAD, CUTTACK,
GST NO:21AAECL3099B1ZW
</t>
  </si>
  <si>
    <t>CTC</t>
  </si>
  <si>
    <t>NAYAGARH</t>
  </si>
  <si>
    <t>BHUBANESWAR</t>
  </si>
  <si>
    <t>DHENKANAL</t>
  </si>
  <si>
    <t>PURI</t>
  </si>
  <si>
    <t>JALESWAR</t>
  </si>
  <si>
    <t>TIHIDI</t>
  </si>
  <si>
    <t>ANGUL</t>
  </si>
  <si>
    <t>BALASORE</t>
  </si>
  <si>
    <t>BARIPADA</t>
  </si>
  <si>
    <t>JODA</t>
  </si>
  <si>
    <t>KAKATPUR</t>
  </si>
  <si>
    <t>Kindly, verify &amp; confirm within 7 days, else GST will be filed by 20th JULY,  2024. 
GST to be paid by Consignor under Reverse Charge Mechanism(RCM) as per GST.</t>
  </si>
  <si>
    <t>10/6/2025</t>
  </si>
  <si>
    <t>PL/DO/04255</t>
  </si>
  <si>
    <t>341</t>
  </si>
  <si>
    <t>11/6/2025</t>
  </si>
  <si>
    <t>PL/DO/04299</t>
  </si>
  <si>
    <t>500/501/502/503/513/589/627</t>
  </si>
  <si>
    <t>PL/DO/04309</t>
  </si>
  <si>
    <t>618/619</t>
  </si>
  <si>
    <t>PL/DO/04310</t>
  </si>
  <si>
    <t>525/526/527/528/529/530/626</t>
  </si>
  <si>
    <t>PL/DO/04316</t>
  </si>
  <si>
    <t>531</t>
  </si>
  <si>
    <t>PL/MA/02527</t>
  </si>
  <si>
    <t>100532/594/595</t>
  </si>
  <si>
    <t>PL/MA/02528</t>
  </si>
  <si>
    <t>572/573/574/575</t>
  </si>
  <si>
    <t>12/6/2025</t>
  </si>
  <si>
    <t>PL/DO/04360</t>
  </si>
  <si>
    <t>635</t>
  </si>
  <si>
    <t>PL/DO/04361</t>
  </si>
  <si>
    <t>630 to 631/673/674/675</t>
  </si>
  <si>
    <t>PL/DO/04362</t>
  </si>
  <si>
    <t>660</t>
  </si>
  <si>
    <t>PL/DO/04363</t>
  </si>
  <si>
    <t>636/637</t>
  </si>
  <si>
    <t>PL/MA/02544</t>
  </si>
  <si>
    <t>661/662/663/ 64/65</t>
  </si>
  <si>
    <t>PL/MA/02563</t>
  </si>
  <si>
    <t>671</t>
  </si>
  <si>
    <t>PL/MA/02571</t>
  </si>
  <si>
    <t>659</t>
  </si>
  <si>
    <t>13/6/2025</t>
  </si>
  <si>
    <t>PL/DO/04386</t>
  </si>
  <si>
    <t>680</t>
  </si>
  <si>
    <t>16/6/2025</t>
  </si>
  <si>
    <t>PL/DO/04440</t>
  </si>
  <si>
    <t>1034</t>
  </si>
  <si>
    <t>UMBRELLA</t>
  </si>
  <si>
    <t>PL/DO/04442</t>
  </si>
  <si>
    <t>1038</t>
  </si>
  <si>
    <t>PL/DO/04460</t>
  </si>
  <si>
    <t>684/685</t>
  </si>
  <si>
    <t>PL/DO/04471</t>
  </si>
  <si>
    <t>713/714</t>
  </si>
  <si>
    <t>PL/DO/04472</t>
  </si>
  <si>
    <t>707/708</t>
  </si>
  <si>
    <t>PL/MA/02616</t>
  </si>
  <si>
    <t>1020</t>
  </si>
  <si>
    <t>PL/MA/02621</t>
  </si>
  <si>
    <t>1046</t>
  </si>
  <si>
    <t>PL/MA/02622</t>
  </si>
  <si>
    <t>1021</t>
  </si>
  <si>
    <t>PL/MA/02623</t>
  </si>
  <si>
    <t>1019</t>
  </si>
  <si>
    <t>PL/MA/02638</t>
  </si>
  <si>
    <t>699/703/700</t>
  </si>
  <si>
    <t>17/6/2025</t>
  </si>
  <si>
    <t>PL/MA/02643</t>
  </si>
  <si>
    <t>696</t>
  </si>
  <si>
    <t>PL/MA/02666</t>
  </si>
  <si>
    <t>732</t>
  </si>
  <si>
    <t>18/6/2025</t>
  </si>
  <si>
    <t>PL/DO/04520</t>
  </si>
  <si>
    <t>1052</t>
  </si>
  <si>
    <t>BANNER</t>
  </si>
  <si>
    <t>PL/DO/04521</t>
  </si>
  <si>
    <t>1035</t>
  </si>
  <si>
    <t>PL/DO/04522</t>
  </si>
  <si>
    <t>1037</t>
  </si>
  <si>
    <t>PL/DO/04533</t>
  </si>
  <si>
    <t>1042</t>
  </si>
  <si>
    <t>PL/DO/04534</t>
  </si>
  <si>
    <t>1045</t>
  </si>
  <si>
    <t>PL/DO/04538</t>
  </si>
  <si>
    <t>758</t>
  </si>
  <si>
    <t>PL/DO/04541</t>
  </si>
  <si>
    <t>748</t>
  </si>
  <si>
    <t>PL/DO/04548</t>
  </si>
  <si>
    <t>751</t>
  </si>
  <si>
    <t>PL/MA/02696</t>
  </si>
  <si>
    <t>1053</t>
  </si>
  <si>
    <t>PL/MA/02729</t>
  </si>
  <si>
    <t>100752</t>
  </si>
  <si>
    <t>PL/MA/02730</t>
  </si>
  <si>
    <t>1039</t>
  </si>
  <si>
    <t>PL/MA/02731</t>
  </si>
  <si>
    <t>1028</t>
  </si>
  <si>
    <t>PL/MA/02733</t>
  </si>
  <si>
    <t>749/750</t>
  </si>
  <si>
    <t>PL/MA/02734</t>
  </si>
  <si>
    <t>1056</t>
  </si>
  <si>
    <t>20/6/2025</t>
  </si>
  <si>
    <t>PL/MA/02820</t>
  </si>
  <si>
    <t>795/796</t>
  </si>
  <si>
    <t>23/6/2025</t>
  </si>
  <si>
    <t>PL/DO/04762</t>
  </si>
  <si>
    <t>797</t>
  </si>
  <si>
    <t>PL/MA/02906</t>
  </si>
  <si>
    <t>808/809</t>
  </si>
  <si>
    <t>26/6/2025</t>
  </si>
  <si>
    <t>PL/DO/04918</t>
  </si>
  <si>
    <t>108</t>
  </si>
  <si>
    <t>SHIRT</t>
  </si>
  <si>
    <t>PL/DO/04924</t>
  </si>
  <si>
    <t>862/863</t>
  </si>
  <si>
    <t>PL/DO/04932</t>
  </si>
  <si>
    <t>1078</t>
  </si>
  <si>
    <t>PL/DO/04986</t>
  </si>
  <si>
    <t>842</t>
  </si>
  <si>
    <t>27/6/2025</t>
  </si>
  <si>
    <t>PL/DO/04915</t>
  </si>
  <si>
    <t>1068</t>
  </si>
  <si>
    <t>PL/DO/04923</t>
  </si>
  <si>
    <t>1070</t>
  </si>
  <si>
    <t>28/6/2025</t>
  </si>
  <si>
    <t>PL/DO/05003</t>
  </si>
  <si>
    <t>967</t>
  </si>
  <si>
    <t>PL/MA/03066</t>
  </si>
  <si>
    <t>850</t>
  </si>
  <si>
    <t>PL/MA/03068</t>
  </si>
  <si>
    <t>1073</t>
  </si>
  <si>
    <t>PL/MA/03076</t>
  </si>
  <si>
    <t>1072</t>
  </si>
  <si>
    <t>PL/MA/03086</t>
  </si>
  <si>
    <t>1060</t>
  </si>
  <si>
    <t>PL/MA/03140</t>
  </si>
  <si>
    <t>904/905/906/907</t>
  </si>
  <si>
    <t>PL/MA/03141</t>
  </si>
  <si>
    <t>932 TO945/971</t>
  </si>
  <si>
    <t>29/6/2025</t>
  </si>
  <si>
    <t>PL/MA/03110</t>
  </si>
  <si>
    <t>1071</t>
  </si>
  <si>
    <t>PL/MA/03117</t>
  </si>
  <si>
    <t>1069</t>
  </si>
  <si>
    <t>PL/MA/03118</t>
  </si>
  <si>
    <t>825</t>
  </si>
  <si>
    <t>PL/MA/03119</t>
  </si>
  <si>
    <t>930/929/928/927</t>
  </si>
  <si>
    <t>30/6/2025</t>
  </si>
  <si>
    <t>PL/DO/05051</t>
  </si>
  <si>
    <t>1045/46/47/48</t>
  </si>
  <si>
    <t>PL/DO/05052</t>
  </si>
  <si>
    <t>101014</t>
  </si>
  <si>
    <t>PL/DO/05053</t>
  </si>
  <si>
    <t>1079</t>
  </si>
  <si>
    <t>PL/MA/03212</t>
  </si>
  <si>
    <t>1044</t>
  </si>
  <si>
    <t>PL/MA/03215</t>
  </si>
  <si>
    <t>1000</t>
  </si>
  <si>
    <t>PL/MA/03217</t>
  </si>
  <si>
    <t>1049/50/51/52</t>
  </si>
  <si>
    <t>PL/MA/03219</t>
  </si>
  <si>
    <t>1075/1076/1077/1078</t>
  </si>
  <si>
    <t>(RUPEES FORTY THREE THOUSAND ONE HUNDRED FIFTY THREE ONLY)</t>
  </si>
  <si>
    <t>Bill Date: 31/06/2025
Bill NO : 8383
Total Amount: 43153.00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</si>
</sst>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4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wrapText="1"/>
    </xf>
    <xf numFmtId="0" fontId="5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36637</xdr:colOff>
      <xdr:row>1</xdr:row>
      <xdr:rowOff>34214</xdr:rowOff>
    </xdr:from>
    <xdr:to>
      <xdr:col>4</xdr:col>
      <xdr:colOff>388327</xdr:colOff>
      <xdr:row>1</xdr:row>
      <xdr:rowOff>842596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637" y="224714"/>
          <a:ext cx="3333748" cy="8083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3">
          <cell r="C3" t="str">
            <v>DESTINATION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3">
          <cell r="C3" t="str">
            <v>DESTINATION</v>
          </cell>
          <cell r="D3" t="str">
            <v>RATE / CASE</v>
          </cell>
          <cell r="E3" t="str">
            <v>NEW RATE / CSE</v>
          </cell>
        </row>
        <row r="4">
          <cell r="C4" t="str">
            <v>ANGUL</v>
          </cell>
          <cell r="D4">
            <v>190</v>
          </cell>
          <cell r="E4">
            <v>209</v>
          </cell>
        </row>
        <row r="5">
          <cell r="C5" t="str">
            <v>BALASORE</v>
          </cell>
          <cell r="D5">
            <v>200</v>
          </cell>
          <cell r="E5">
            <v>220</v>
          </cell>
        </row>
        <row r="6">
          <cell r="C6" t="str">
            <v>BARBIL</v>
          </cell>
          <cell r="D6">
            <v>300</v>
          </cell>
          <cell r="E6">
            <v>330</v>
          </cell>
        </row>
        <row r="7">
          <cell r="C7" t="str">
            <v>BARGARH</v>
          </cell>
          <cell r="D7">
            <v>245</v>
          </cell>
          <cell r="E7">
            <v>270</v>
          </cell>
        </row>
        <row r="8">
          <cell r="C8" t="str">
            <v>BARIPADA</v>
          </cell>
          <cell r="D8">
            <v>200</v>
          </cell>
          <cell r="E8">
            <v>220</v>
          </cell>
        </row>
        <row r="9">
          <cell r="C9" t="str">
            <v>BERHAMPUR</v>
          </cell>
          <cell r="D9">
            <v>200</v>
          </cell>
          <cell r="E9">
            <v>220</v>
          </cell>
        </row>
        <row r="10">
          <cell r="C10" t="str">
            <v>BHADRAK</v>
          </cell>
          <cell r="D10">
            <v>200</v>
          </cell>
          <cell r="E10">
            <v>220</v>
          </cell>
        </row>
        <row r="11">
          <cell r="C11" t="str">
            <v>BHUBANESWAR</v>
          </cell>
          <cell r="D11">
            <v>180</v>
          </cell>
          <cell r="E11">
            <v>198</v>
          </cell>
        </row>
        <row r="12">
          <cell r="C12" t="str">
            <v>BOLANGIR</v>
          </cell>
          <cell r="D12">
            <v>300</v>
          </cell>
          <cell r="E12">
            <v>330</v>
          </cell>
        </row>
        <row r="13">
          <cell r="C13" t="str">
            <v>DHENKANAL</v>
          </cell>
          <cell r="D13">
            <v>190</v>
          </cell>
          <cell r="E13">
            <v>209</v>
          </cell>
        </row>
        <row r="14">
          <cell r="C14" t="str">
            <v>DUBURI</v>
          </cell>
          <cell r="D14">
            <v>210</v>
          </cell>
          <cell r="E14">
            <v>231</v>
          </cell>
        </row>
        <row r="15">
          <cell r="C15" t="str">
            <v>GADASILA</v>
          </cell>
          <cell r="D15">
            <v>220</v>
          </cell>
          <cell r="E15">
            <v>242</v>
          </cell>
        </row>
        <row r="16">
          <cell r="C16" t="str">
            <v>JAJPUR ROAD</v>
          </cell>
          <cell r="D16">
            <v>190</v>
          </cell>
          <cell r="E16">
            <v>209</v>
          </cell>
        </row>
        <row r="17">
          <cell r="C17" t="str">
            <v>JAJPUR TOWN</v>
          </cell>
          <cell r="D17">
            <v>190</v>
          </cell>
          <cell r="E17">
            <v>209</v>
          </cell>
        </row>
        <row r="18">
          <cell r="C18" t="str">
            <v>JALESWAR</v>
          </cell>
          <cell r="D18">
            <v>245</v>
          </cell>
          <cell r="E18">
            <v>270</v>
          </cell>
        </row>
        <row r="19">
          <cell r="C19" t="str">
            <v>JEYPORE</v>
          </cell>
          <cell r="D19">
            <v>310</v>
          </cell>
          <cell r="E19">
            <v>341</v>
          </cell>
        </row>
        <row r="20">
          <cell r="C20" t="str">
            <v>JHARSUGUDA</v>
          </cell>
          <cell r="D20">
            <v>280</v>
          </cell>
          <cell r="E20">
            <v>308</v>
          </cell>
        </row>
        <row r="21">
          <cell r="C21" t="str">
            <v>JODA</v>
          </cell>
          <cell r="D21">
            <v>300</v>
          </cell>
          <cell r="E21">
            <v>330</v>
          </cell>
        </row>
        <row r="22">
          <cell r="C22" t="str">
            <v>KAKATPUR</v>
          </cell>
          <cell r="D22">
            <v>220</v>
          </cell>
          <cell r="E22">
            <v>242</v>
          </cell>
        </row>
        <row r="23">
          <cell r="C23" t="str">
            <v>KANTABANJI</v>
          </cell>
          <cell r="D23">
            <v>280</v>
          </cell>
          <cell r="E23">
            <v>308</v>
          </cell>
        </row>
        <row r="24">
          <cell r="C24" t="str">
            <v>KEONJHAR</v>
          </cell>
          <cell r="D24">
            <v>220</v>
          </cell>
          <cell r="E24">
            <v>242</v>
          </cell>
        </row>
        <row r="25">
          <cell r="C25" t="str">
            <v>MALKANGIRI</v>
          </cell>
          <cell r="D25">
            <v>380</v>
          </cell>
          <cell r="E25">
            <v>418</v>
          </cell>
        </row>
        <row r="26">
          <cell r="C26" t="str">
            <v>NAYAGARH</v>
          </cell>
          <cell r="D26">
            <v>210</v>
          </cell>
          <cell r="E26">
            <v>231</v>
          </cell>
        </row>
        <row r="27">
          <cell r="C27" t="str">
            <v>PINGAL</v>
          </cell>
          <cell r="D27">
            <v>200</v>
          </cell>
          <cell r="E27">
            <v>220</v>
          </cell>
        </row>
        <row r="28">
          <cell r="C28" t="str">
            <v>PURI</v>
          </cell>
          <cell r="D28">
            <v>190</v>
          </cell>
          <cell r="E28">
            <v>209</v>
          </cell>
        </row>
        <row r="29">
          <cell r="C29" t="str">
            <v>RAIRANGPUR</v>
          </cell>
          <cell r="D29">
            <v>310</v>
          </cell>
          <cell r="E29">
            <v>341</v>
          </cell>
        </row>
        <row r="30">
          <cell r="C30" t="str">
            <v>RAYAGADA</v>
          </cell>
          <cell r="D30">
            <v>310</v>
          </cell>
          <cell r="E30">
            <v>341</v>
          </cell>
        </row>
        <row r="31">
          <cell r="C31" t="str">
            <v>REMUNA</v>
          </cell>
          <cell r="D31">
            <v>200</v>
          </cell>
          <cell r="E31">
            <v>220</v>
          </cell>
        </row>
        <row r="32">
          <cell r="C32" t="str">
            <v>ROURKELA</v>
          </cell>
          <cell r="D32">
            <v>210</v>
          </cell>
          <cell r="E32">
            <v>231</v>
          </cell>
        </row>
        <row r="33">
          <cell r="C33" t="str">
            <v>SAMBALPUR</v>
          </cell>
          <cell r="D33">
            <v>220</v>
          </cell>
          <cell r="E33">
            <v>242</v>
          </cell>
        </row>
        <row r="34">
          <cell r="C34" t="str">
            <v>TIHIDI</v>
          </cell>
          <cell r="D34">
            <v>210</v>
          </cell>
          <cell r="E34">
            <v>231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6"/>
  <sheetViews>
    <sheetView tabSelected="1" zoomScale="130" zoomScaleNormal="130" workbookViewId="0">
      <selection activeCell="O4" sqref="O4:O5"/>
    </sheetView>
  </sheetViews>
  <sheetFormatPr defaultRowHeight="15" x14ac:dyDescent="0.25"/>
  <cols>
    <col min="1" max="1" width="4" style="1" customWidth="1"/>
    <col min="2" max="2" width="10.28515625" style="1" bestFit="1" customWidth="1"/>
    <col min="3" max="3" width="13.42578125" style="1" customWidth="1"/>
    <col min="4" max="4" width="17" style="1" customWidth="1"/>
    <col min="5" max="5" width="6.5703125" style="1" bestFit="1" customWidth="1"/>
    <col min="6" max="6" width="15.42578125" style="3" customWidth="1"/>
    <col min="7" max="7" width="6.5703125" style="1" customWidth="1"/>
    <col min="8" max="8" width="7.85546875" style="2" customWidth="1"/>
    <col min="9" max="9" width="9.85546875" style="2" customWidth="1"/>
    <col min="10" max="10" width="10.85546875" style="12" customWidth="1"/>
    <col min="11" max="16384" width="9.140625" style="1"/>
  </cols>
  <sheetData>
    <row r="2" spans="1:10" ht="71.25" customHeight="1" x14ac:dyDescent="0.25">
      <c r="A2" s="31"/>
      <c r="B2" s="31"/>
      <c r="C2" s="31"/>
      <c r="D2" s="31"/>
      <c r="E2" s="31"/>
      <c r="F2" s="28" t="s">
        <v>0</v>
      </c>
      <c r="G2" s="28"/>
      <c r="H2" s="28"/>
      <c r="I2" s="28"/>
    </row>
    <row r="3" spans="1:10" ht="61.5" customHeight="1" x14ac:dyDescent="0.25">
      <c r="A3" s="25" t="s">
        <v>12</v>
      </c>
      <c r="B3" s="26"/>
      <c r="C3" s="26"/>
      <c r="D3" s="26"/>
      <c r="E3" s="27"/>
      <c r="F3" s="29" t="s">
        <v>180</v>
      </c>
      <c r="G3" s="30"/>
      <c r="H3" s="30"/>
      <c r="I3" s="30"/>
      <c r="J3" s="17"/>
    </row>
    <row r="4" spans="1:10" s="4" customFormat="1" x14ac:dyDescent="0.25">
      <c r="A4" s="8" t="s">
        <v>5</v>
      </c>
      <c r="B4" s="8" t="s">
        <v>1</v>
      </c>
      <c r="C4" s="8" t="s">
        <v>8</v>
      </c>
      <c r="D4" s="13" t="s">
        <v>9</v>
      </c>
      <c r="E4" s="8" t="s">
        <v>2</v>
      </c>
      <c r="F4" s="8" t="s">
        <v>4</v>
      </c>
      <c r="G4" s="8" t="s">
        <v>6</v>
      </c>
      <c r="H4" s="14" t="s">
        <v>3</v>
      </c>
      <c r="I4" s="14" t="s">
        <v>7</v>
      </c>
      <c r="J4" s="8" t="s">
        <v>11</v>
      </c>
    </row>
    <row r="5" spans="1:10" s="4" customFormat="1" ht="15" customHeight="1" x14ac:dyDescent="0.25">
      <c r="A5" s="7">
        <v>1</v>
      </c>
      <c r="B5" s="5" t="s">
        <v>26</v>
      </c>
      <c r="C5" s="5" t="s">
        <v>27</v>
      </c>
      <c r="D5" s="15" t="s">
        <v>28</v>
      </c>
      <c r="E5" s="18" t="s">
        <v>13</v>
      </c>
      <c r="F5" s="5" t="s">
        <v>17</v>
      </c>
      <c r="G5" s="5">
        <v>11</v>
      </c>
      <c r="H5" s="6">
        <f>VLOOKUP(F5,'[1] J G HOSIARY'!$C$3:$E$48,3,FALSE)</f>
        <v>209</v>
      </c>
      <c r="I5" s="6">
        <f t="shared" ref="I5:I68" si="0">G5*H5</f>
        <v>2299</v>
      </c>
      <c r="J5" s="5"/>
    </row>
    <row r="6" spans="1:10" s="4" customFormat="1" ht="30" x14ac:dyDescent="0.25">
      <c r="A6" s="7">
        <f>A5+1</f>
        <v>2</v>
      </c>
      <c r="B6" s="5" t="s">
        <v>29</v>
      </c>
      <c r="C6" s="5" t="s">
        <v>30</v>
      </c>
      <c r="D6" s="15" t="s">
        <v>31</v>
      </c>
      <c r="E6" s="18" t="s">
        <v>13</v>
      </c>
      <c r="F6" s="5" t="s">
        <v>24</v>
      </c>
      <c r="G6" s="5">
        <v>7</v>
      </c>
      <c r="H6" s="6">
        <f>VLOOKUP(F6,'[1] J G HOSIARY'!$C$3:$E$48,3,FALSE)</f>
        <v>242</v>
      </c>
      <c r="I6" s="6">
        <f t="shared" si="0"/>
        <v>1694</v>
      </c>
      <c r="J6" s="5"/>
    </row>
    <row r="7" spans="1:10" s="4" customFormat="1" x14ac:dyDescent="0.25">
      <c r="A7" s="7">
        <f t="shared" ref="A7:A70" si="1">A6+1</f>
        <v>3</v>
      </c>
      <c r="B7" s="5" t="s">
        <v>29</v>
      </c>
      <c r="C7" s="5" t="s">
        <v>32</v>
      </c>
      <c r="D7" s="15" t="s">
        <v>33</v>
      </c>
      <c r="E7" s="18" t="s">
        <v>13</v>
      </c>
      <c r="F7" s="5" t="s">
        <v>15</v>
      </c>
      <c r="G7" s="5">
        <v>2</v>
      </c>
      <c r="H7" s="6">
        <f>VLOOKUP(F7,'[1] J G HOSIARY'!$C$3:$E$48,3,FALSE)</f>
        <v>198</v>
      </c>
      <c r="I7" s="6">
        <f t="shared" si="0"/>
        <v>396</v>
      </c>
      <c r="J7" s="5"/>
    </row>
    <row r="8" spans="1:10" s="4" customFormat="1" ht="30" x14ac:dyDescent="0.25">
      <c r="A8" s="7">
        <f t="shared" si="1"/>
        <v>4</v>
      </c>
      <c r="B8" s="5" t="s">
        <v>29</v>
      </c>
      <c r="C8" s="5" t="s">
        <v>34</v>
      </c>
      <c r="D8" s="15" t="s">
        <v>35</v>
      </c>
      <c r="E8" s="18" t="s">
        <v>13</v>
      </c>
      <c r="F8" s="5" t="s">
        <v>17</v>
      </c>
      <c r="G8" s="5">
        <v>7</v>
      </c>
      <c r="H8" s="6">
        <f>VLOOKUP(F8,'[1] J G HOSIARY'!$C$3:$E$48,3,FALSE)</f>
        <v>209</v>
      </c>
      <c r="I8" s="6">
        <f t="shared" si="0"/>
        <v>1463</v>
      </c>
      <c r="J8" s="5"/>
    </row>
    <row r="9" spans="1:10" s="4" customFormat="1" x14ac:dyDescent="0.25">
      <c r="A9" s="7">
        <f t="shared" si="1"/>
        <v>5</v>
      </c>
      <c r="B9" s="5" t="s">
        <v>29</v>
      </c>
      <c r="C9" s="5" t="s">
        <v>36</v>
      </c>
      <c r="D9" s="15" t="s">
        <v>37</v>
      </c>
      <c r="E9" s="18" t="s">
        <v>13</v>
      </c>
      <c r="F9" s="5" t="s">
        <v>16</v>
      </c>
      <c r="G9" s="5">
        <v>1</v>
      </c>
      <c r="H9" s="6">
        <f>VLOOKUP(F9,'[1] J G HOSIARY'!$C$3:$E$48,3,FALSE)</f>
        <v>209</v>
      </c>
      <c r="I9" s="6">
        <f t="shared" si="0"/>
        <v>209</v>
      </c>
      <c r="J9" s="5"/>
    </row>
    <row r="10" spans="1:10" s="4" customFormat="1" x14ac:dyDescent="0.25">
      <c r="A10" s="7">
        <f t="shared" si="1"/>
        <v>6</v>
      </c>
      <c r="B10" s="5" t="s">
        <v>29</v>
      </c>
      <c r="C10" s="5" t="s">
        <v>38</v>
      </c>
      <c r="D10" s="15" t="s">
        <v>39</v>
      </c>
      <c r="E10" s="18" t="s">
        <v>13</v>
      </c>
      <c r="F10" s="5" t="s">
        <v>21</v>
      </c>
      <c r="G10" s="5">
        <v>3</v>
      </c>
      <c r="H10" s="6">
        <f>VLOOKUP(F10,'[1] J G HOSIARY'!$C$3:$E$48,3,FALSE)</f>
        <v>220</v>
      </c>
      <c r="I10" s="6">
        <f t="shared" si="0"/>
        <v>660</v>
      </c>
      <c r="J10" s="5"/>
    </row>
    <row r="11" spans="1:10" s="4" customFormat="1" x14ac:dyDescent="0.25">
      <c r="A11" s="7">
        <f t="shared" si="1"/>
        <v>7</v>
      </c>
      <c r="B11" s="5" t="s">
        <v>29</v>
      </c>
      <c r="C11" s="5" t="s">
        <v>40</v>
      </c>
      <c r="D11" s="15" t="s">
        <v>41</v>
      </c>
      <c r="E11" s="18" t="s">
        <v>13</v>
      </c>
      <c r="F11" s="5" t="s">
        <v>19</v>
      </c>
      <c r="G11" s="5">
        <v>4</v>
      </c>
      <c r="H11" s="6">
        <f>VLOOKUP(F11,'[1] J G HOSIARY'!$C$3:$E$48,3,FALSE)</f>
        <v>231</v>
      </c>
      <c r="I11" s="6">
        <f t="shared" si="0"/>
        <v>924</v>
      </c>
      <c r="J11" s="5"/>
    </row>
    <row r="12" spans="1:10" s="4" customFormat="1" x14ac:dyDescent="0.25">
      <c r="A12" s="7">
        <f t="shared" si="1"/>
        <v>8</v>
      </c>
      <c r="B12" s="5" t="s">
        <v>42</v>
      </c>
      <c r="C12" s="5" t="s">
        <v>43</v>
      </c>
      <c r="D12" s="15" t="s">
        <v>44</v>
      </c>
      <c r="E12" s="18" t="s">
        <v>13</v>
      </c>
      <c r="F12" s="5" t="s">
        <v>14</v>
      </c>
      <c r="G12" s="5">
        <v>1</v>
      </c>
      <c r="H12" s="6">
        <f>VLOOKUP(F12,'[1] J G HOSIARY'!$C$3:$E$48,3,FALSE)</f>
        <v>231</v>
      </c>
      <c r="I12" s="6">
        <f t="shared" si="0"/>
        <v>231</v>
      </c>
      <c r="J12" s="5"/>
    </row>
    <row r="13" spans="1:10" s="4" customFormat="1" ht="30" x14ac:dyDescent="0.25">
      <c r="A13" s="7">
        <f t="shared" si="1"/>
        <v>9</v>
      </c>
      <c r="B13" s="5" t="s">
        <v>42</v>
      </c>
      <c r="C13" s="5" t="s">
        <v>45</v>
      </c>
      <c r="D13" s="15" t="s">
        <v>46</v>
      </c>
      <c r="E13" s="18" t="s">
        <v>13</v>
      </c>
      <c r="F13" s="5" t="s">
        <v>15</v>
      </c>
      <c r="G13" s="5">
        <v>5</v>
      </c>
      <c r="H13" s="6">
        <f>VLOOKUP(F13,'[1] J G HOSIARY'!$C$3:$E$48,3,FALSE)</f>
        <v>198</v>
      </c>
      <c r="I13" s="6">
        <f t="shared" si="0"/>
        <v>990</v>
      </c>
      <c r="J13" s="5"/>
    </row>
    <row r="14" spans="1:10" s="4" customFormat="1" x14ac:dyDescent="0.25">
      <c r="A14" s="7">
        <f t="shared" si="1"/>
        <v>10</v>
      </c>
      <c r="B14" s="5" t="s">
        <v>42</v>
      </c>
      <c r="C14" s="5" t="s">
        <v>47</v>
      </c>
      <c r="D14" s="15" t="s">
        <v>48</v>
      </c>
      <c r="E14" s="18" t="s">
        <v>13</v>
      </c>
      <c r="F14" s="5" t="s">
        <v>15</v>
      </c>
      <c r="G14" s="5">
        <v>1</v>
      </c>
      <c r="H14" s="6">
        <f>VLOOKUP(F14,'[1] J G HOSIARY'!$C$3:$E$48,3,FALSE)</f>
        <v>198</v>
      </c>
      <c r="I14" s="6">
        <f t="shared" si="0"/>
        <v>198</v>
      </c>
      <c r="J14" s="5"/>
    </row>
    <row r="15" spans="1:10" s="4" customFormat="1" x14ac:dyDescent="0.25">
      <c r="A15" s="7">
        <f t="shared" si="1"/>
        <v>11</v>
      </c>
      <c r="B15" s="5" t="s">
        <v>42</v>
      </c>
      <c r="C15" s="5" t="s">
        <v>49</v>
      </c>
      <c r="D15" s="15" t="s">
        <v>50</v>
      </c>
      <c r="E15" s="18" t="s">
        <v>13</v>
      </c>
      <c r="F15" s="5" t="s">
        <v>24</v>
      </c>
      <c r="G15" s="5">
        <v>2</v>
      </c>
      <c r="H15" s="6">
        <f>VLOOKUP(F15,'[1] J G HOSIARY'!$C$3:$E$48,3,FALSE)</f>
        <v>242</v>
      </c>
      <c r="I15" s="6">
        <f t="shared" si="0"/>
        <v>484</v>
      </c>
      <c r="J15" s="5"/>
    </row>
    <row r="16" spans="1:10" s="4" customFormat="1" ht="30" x14ac:dyDescent="0.25">
      <c r="A16" s="7">
        <f t="shared" si="1"/>
        <v>12</v>
      </c>
      <c r="B16" s="5" t="s">
        <v>42</v>
      </c>
      <c r="C16" s="5" t="s">
        <v>51</v>
      </c>
      <c r="D16" s="15" t="s">
        <v>52</v>
      </c>
      <c r="E16" s="18" t="s">
        <v>13</v>
      </c>
      <c r="F16" s="5" t="s">
        <v>19</v>
      </c>
      <c r="G16" s="5">
        <v>5</v>
      </c>
      <c r="H16" s="6">
        <f>VLOOKUP(F16,'[1] J G HOSIARY'!$C$3:$E$48,3,FALSE)</f>
        <v>231</v>
      </c>
      <c r="I16" s="6">
        <f t="shared" si="0"/>
        <v>1155</v>
      </c>
      <c r="J16" s="5"/>
    </row>
    <row r="17" spans="1:10" s="4" customFormat="1" x14ac:dyDescent="0.25">
      <c r="A17" s="7">
        <f t="shared" si="1"/>
        <v>13</v>
      </c>
      <c r="B17" s="5" t="s">
        <v>42</v>
      </c>
      <c r="C17" s="5" t="s">
        <v>53</v>
      </c>
      <c r="D17" s="15" t="s">
        <v>54</v>
      </c>
      <c r="E17" s="18" t="s">
        <v>13</v>
      </c>
      <c r="F17" s="5" t="s">
        <v>18</v>
      </c>
      <c r="G17" s="5">
        <v>1</v>
      </c>
      <c r="H17" s="6">
        <f>VLOOKUP(F17,'[1] J G HOSIARY'!$C$3:$E$48,3,FALSE)</f>
        <v>270</v>
      </c>
      <c r="I17" s="6">
        <f t="shared" si="0"/>
        <v>270</v>
      </c>
      <c r="J17" s="5"/>
    </row>
    <row r="18" spans="1:10" s="4" customFormat="1" ht="15" customHeight="1" x14ac:dyDescent="0.25">
      <c r="A18" s="7">
        <f t="shared" si="1"/>
        <v>14</v>
      </c>
      <c r="B18" s="5" t="s">
        <v>42</v>
      </c>
      <c r="C18" s="5" t="s">
        <v>55</v>
      </c>
      <c r="D18" s="15" t="s">
        <v>56</v>
      </c>
      <c r="E18" s="18" t="s">
        <v>13</v>
      </c>
      <c r="F18" s="5" t="s">
        <v>21</v>
      </c>
      <c r="G18" s="5">
        <v>1</v>
      </c>
      <c r="H18" s="6">
        <f>VLOOKUP(F18,'[1] J G HOSIARY'!$C$3:$E$48,3,FALSE)</f>
        <v>220</v>
      </c>
      <c r="I18" s="6">
        <f t="shared" si="0"/>
        <v>220</v>
      </c>
      <c r="J18" s="5"/>
    </row>
    <row r="19" spans="1:10" s="4" customFormat="1" x14ac:dyDescent="0.25">
      <c r="A19" s="7">
        <f t="shared" si="1"/>
        <v>15</v>
      </c>
      <c r="B19" s="5" t="s">
        <v>57</v>
      </c>
      <c r="C19" s="5" t="s">
        <v>58</v>
      </c>
      <c r="D19" s="15" t="s">
        <v>59</v>
      </c>
      <c r="E19" s="18" t="s">
        <v>13</v>
      </c>
      <c r="F19" s="5" t="s">
        <v>24</v>
      </c>
      <c r="G19" s="5">
        <v>1</v>
      </c>
      <c r="H19" s="6">
        <f>VLOOKUP(F19,'[1] J G HOSIARY'!$C$3:$E$48,3,FALSE)</f>
        <v>242</v>
      </c>
      <c r="I19" s="6">
        <f t="shared" si="0"/>
        <v>242</v>
      </c>
      <c r="J19" s="5"/>
    </row>
    <row r="20" spans="1:10" s="4" customFormat="1" ht="15" customHeight="1" x14ac:dyDescent="0.25">
      <c r="A20" s="7">
        <f t="shared" si="1"/>
        <v>16</v>
      </c>
      <c r="B20" s="5" t="s">
        <v>60</v>
      </c>
      <c r="C20" s="5" t="s">
        <v>61</v>
      </c>
      <c r="D20" s="15" t="s">
        <v>62</v>
      </c>
      <c r="E20" s="18" t="s">
        <v>13</v>
      </c>
      <c r="F20" s="5" t="s">
        <v>17</v>
      </c>
      <c r="G20" s="5">
        <v>10</v>
      </c>
      <c r="H20" s="6">
        <v>120</v>
      </c>
      <c r="I20" s="6">
        <f t="shared" si="0"/>
        <v>1200</v>
      </c>
      <c r="J20" s="18" t="s">
        <v>63</v>
      </c>
    </row>
    <row r="21" spans="1:10" s="4" customFormat="1" x14ac:dyDescent="0.25">
      <c r="A21" s="7">
        <f t="shared" si="1"/>
        <v>17</v>
      </c>
      <c r="B21" s="5" t="s">
        <v>60</v>
      </c>
      <c r="C21" s="5" t="s">
        <v>64</v>
      </c>
      <c r="D21" s="15" t="s">
        <v>65</v>
      </c>
      <c r="E21" s="18" t="s">
        <v>13</v>
      </c>
      <c r="F21" s="5" t="s">
        <v>24</v>
      </c>
      <c r="G21" s="5">
        <v>3</v>
      </c>
      <c r="H21" s="6">
        <v>120</v>
      </c>
      <c r="I21" s="6">
        <f t="shared" si="0"/>
        <v>360</v>
      </c>
      <c r="J21" s="18" t="s">
        <v>63</v>
      </c>
    </row>
    <row r="22" spans="1:10" s="4" customFormat="1" x14ac:dyDescent="0.25">
      <c r="A22" s="7">
        <f t="shared" si="1"/>
        <v>18</v>
      </c>
      <c r="B22" s="5" t="s">
        <v>60</v>
      </c>
      <c r="C22" s="5" t="s">
        <v>66</v>
      </c>
      <c r="D22" s="15" t="s">
        <v>67</v>
      </c>
      <c r="E22" s="18" t="s">
        <v>13</v>
      </c>
      <c r="F22" s="5" t="s">
        <v>24</v>
      </c>
      <c r="G22" s="5">
        <v>3</v>
      </c>
      <c r="H22" s="6">
        <f>VLOOKUP(F22,'[1] J G HOSIARY'!$C$3:$E$48,3,FALSE)</f>
        <v>242</v>
      </c>
      <c r="I22" s="6">
        <f t="shared" si="0"/>
        <v>726</v>
      </c>
      <c r="J22" s="5"/>
    </row>
    <row r="23" spans="1:10" s="4" customFormat="1" x14ac:dyDescent="0.25">
      <c r="A23" s="7">
        <f t="shared" si="1"/>
        <v>19</v>
      </c>
      <c r="B23" s="5" t="s">
        <v>60</v>
      </c>
      <c r="C23" s="5" t="s">
        <v>68</v>
      </c>
      <c r="D23" s="15" t="s">
        <v>69</v>
      </c>
      <c r="E23" s="18" t="s">
        <v>13</v>
      </c>
      <c r="F23" s="5" t="s">
        <v>17</v>
      </c>
      <c r="G23" s="5">
        <v>3</v>
      </c>
      <c r="H23" s="6">
        <f>VLOOKUP(F23,'[1] J G HOSIARY'!$C$3:$E$48,3,FALSE)</f>
        <v>209</v>
      </c>
      <c r="I23" s="6">
        <f t="shared" si="0"/>
        <v>627</v>
      </c>
      <c r="J23" s="5"/>
    </row>
    <row r="24" spans="1:10" s="4" customFormat="1" x14ac:dyDescent="0.25">
      <c r="A24" s="7">
        <f t="shared" si="1"/>
        <v>20</v>
      </c>
      <c r="B24" s="5" t="s">
        <v>60</v>
      </c>
      <c r="C24" s="5" t="s">
        <v>70</v>
      </c>
      <c r="D24" s="15" t="s">
        <v>71</v>
      </c>
      <c r="E24" s="18" t="s">
        <v>13</v>
      </c>
      <c r="F24" s="5" t="s">
        <v>15</v>
      </c>
      <c r="G24" s="5">
        <v>5</v>
      </c>
      <c r="H24" s="6">
        <f>VLOOKUP(F24,'[1] J G HOSIARY'!$C$3:$E$48,3,FALSE)</f>
        <v>198</v>
      </c>
      <c r="I24" s="6">
        <f t="shared" si="0"/>
        <v>990</v>
      </c>
      <c r="J24" s="5"/>
    </row>
    <row r="25" spans="1:10" s="4" customFormat="1" x14ac:dyDescent="0.25">
      <c r="A25" s="7">
        <f t="shared" si="1"/>
        <v>21</v>
      </c>
      <c r="B25" s="5" t="s">
        <v>60</v>
      </c>
      <c r="C25" s="5" t="s">
        <v>72</v>
      </c>
      <c r="D25" s="15" t="s">
        <v>73</v>
      </c>
      <c r="E25" s="18" t="s">
        <v>13</v>
      </c>
      <c r="F25" s="5" t="s">
        <v>22</v>
      </c>
      <c r="G25" s="5">
        <v>3</v>
      </c>
      <c r="H25" s="6">
        <v>120</v>
      </c>
      <c r="I25" s="6">
        <f t="shared" si="0"/>
        <v>360</v>
      </c>
      <c r="J25" s="18" t="s">
        <v>63</v>
      </c>
    </row>
    <row r="26" spans="1:10" s="4" customFormat="1" x14ac:dyDescent="0.25">
      <c r="A26" s="7">
        <f t="shared" si="1"/>
        <v>22</v>
      </c>
      <c r="B26" s="5" t="s">
        <v>60</v>
      </c>
      <c r="C26" s="5" t="s">
        <v>74</v>
      </c>
      <c r="D26" s="15" t="s">
        <v>75</v>
      </c>
      <c r="E26" s="18" t="s">
        <v>13</v>
      </c>
      <c r="F26" s="5" t="s">
        <v>23</v>
      </c>
      <c r="G26" s="5">
        <v>3</v>
      </c>
      <c r="H26" s="6">
        <v>120</v>
      </c>
      <c r="I26" s="6">
        <f t="shared" si="0"/>
        <v>360</v>
      </c>
      <c r="J26" s="18" t="s">
        <v>63</v>
      </c>
    </row>
    <row r="27" spans="1:10" s="4" customFormat="1" x14ac:dyDescent="0.25">
      <c r="A27" s="7">
        <f t="shared" si="1"/>
        <v>23</v>
      </c>
      <c r="B27" s="5" t="s">
        <v>60</v>
      </c>
      <c r="C27" s="5" t="s">
        <v>76</v>
      </c>
      <c r="D27" s="15" t="s">
        <v>77</v>
      </c>
      <c r="E27" s="18" t="s">
        <v>13</v>
      </c>
      <c r="F27" s="5" t="s">
        <v>19</v>
      </c>
      <c r="G27" s="5">
        <v>3</v>
      </c>
      <c r="H27" s="6">
        <v>120</v>
      </c>
      <c r="I27" s="6">
        <f t="shared" si="0"/>
        <v>360</v>
      </c>
      <c r="J27" s="18" t="s">
        <v>63</v>
      </c>
    </row>
    <row r="28" spans="1:10" s="4" customFormat="1" x14ac:dyDescent="0.25">
      <c r="A28" s="7">
        <f t="shared" si="1"/>
        <v>24</v>
      </c>
      <c r="B28" s="5" t="s">
        <v>60</v>
      </c>
      <c r="C28" s="5" t="s">
        <v>78</v>
      </c>
      <c r="D28" s="15" t="s">
        <v>79</v>
      </c>
      <c r="E28" s="18" t="s">
        <v>13</v>
      </c>
      <c r="F28" s="5" t="s">
        <v>21</v>
      </c>
      <c r="G28" s="5">
        <v>4</v>
      </c>
      <c r="H28" s="6">
        <v>120</v>
      </c>
      <c r="I28" s="6">
        <f t="shared" si="0"/>
        <v>480</v>
      </c>
      <c r="J28" s="18" t="s">
        <v>63</v>
      </c>
    </row>
    <row r="29" spans="1:10" s="4" customFormat="1" x14ac:dyDescent="0.25">
      <c r="A29" s="7">
        <f t="shared" si="1"/>
        <v>25</v>
      </c>
      <c r="B29" s="5" t="s">
        <v>60</v>
      </c>
      <c r="C29" s="5" t="s">
        <v>80</v>
      </c>
      <c r="D29" s="15" t="s">
        <v>81</v>
      </c>
      <c r="E29" s="18" t="s">
        <v>13</v>
      </c>
      <c r="F29" s="5" t="s">
        <v>19</v>
      </c>
      <c r="G29" s="5">
        <v>9</v>
      </c>
      <c r="H29" s="6">
        <f>VLOOKUP(F29,'[1] J G HOSIARY'!$C$3:$E$48,3,FALSE)</f>
        <v>231</v>
      </c>
      <c r="I29" s="6">
        <f t="shared" si="0"/>
        <v>2079</v>
      </c>
      <c r="J29" s="5"/>
    </row>
    <row r="30" spans="1:10" s="4" customFormat="1" x14ac:dyDescent="0.25">
      <c r="A30" s="7">
        <f t="shared" si="1"/>
        <v>26</v>
      </c>
      <c r="B30" s="5" t="s">
        <v>82</v>
      </c>
      <c r="C30" s="5" t="s">
        <v>83</v>
      </c>
      <c r="D30" s="15" t="s">
        <v>84</v>
      </c>
      <c r="E30" s="18" t="s">
        <v>13</v>
      </c>
      <c r="F30" s="5" t="s">
        <v>21</v>
      </c>
      <c r="G30" s="5">
        <v>7</v>
      </c>
      <c r="H30" s="6">
        <f>VLOOKUP(F30,'[1] J G HOSIARY'!$C$3:$E$48,3,FALSE)</f>
        <v>220</v>
      </c>
      <c r="I30" s="6">
        <f t="shared" si="0"/>
        <v>1540</v>
      </c>
      <c r="J30" s="5"/>
    </row>
    <row r="31" spans="1:10" s="4" customFormat="1" x14ac:dyDescent="0.25">
      <c r="A31" s="7">
        <f t="shared" si="1"/>
        <v>27</v>
      </c>
      <c r="B31" s="5" t="s">
        <v>82</v>
      </c>
      <c r="C31" s="5" t="s">
        <v>85</v>
      </c>
      <c r="D31" s="15" t="s">
        <v>86</v>
      </c>
      <c r="E31" s="18" t="s">
        <v>13</v>
      </c>
      <c r="F31" s="5" t="s">
        <v>20</v>
      </c>
      <c r="G31" s="5">
        <v>2</v>
      </c>
      <c r="H31" s="6">
        <f>VLOOKUP(F31,'[1] J G HOSIARY'!$C$3:$E$48,3,FALSE)</f>
        <v>209</v>
      </c>
      <c r="I31" s="6">
        <f t="shared" si="0"/>
        <v>418</v>
      </c>
      <c r="J31" s="5"/>
    </row>
    <row r="32" spans="1:10" s="4" customFormat="1" x14ac:dyDescent="0.25">
      <c r="A32" s="7">
        <f t="shared" si="1"/>
        <v>28</v>
      </c>
      <c r="B32" s="5" t="s">
        <v>87</v>
      </c>
      <c r="C32" s="5" t="s">
        <v>88</v>
      </c>
      <c r="D32" s="15" t="s">
        <v>89</v>
      </c>
      <c r="E32" s="18" t="s">
        <v>13</v>
      </c>
      <c r="F32" s="5" t="s">
        <v>17</v>
      </c>
      <c r="G32" s="5">
        <v>3</v>
      </c>
      <c r="H32" s="6">
        <v>120</v>
      </c>
      <c r="I32" s="6">
        <f t="shared" si="0"/>
        <v>360</v>
      </c>
      <c r="J32" s="18" t="s">
        <v>90</v>
      </c>
    </row>
    <row r="33" spans="1:10" s="4" customFormat="1" x14ac:dyDescent="0.25">
      <c r="A33" s="7">
        <f t="shared" si="1"/>
        <v>29</v>
      </c>
      <c r="B33" s="5" t="s">
        <v>87</v>
      </c>
      <c r="C33" s="5" t="s">
        <v>91</v>
      </c>
      <c r="D33" s="15" t="s">
        <v>92</v>
      </c>
      <c r="E33" s="18" t="s">
        <v>13</v>
      </c>
      <c r="F33" s="5" t="s">
        <v>15</v>
      </c>
      <c r="G33" s="5">
        <v>4</v>
      </c>
      <c r="H33" s="6">
        <v>120</v>
      </c>
      <c r="I33" s="6">
        <f t="shared" si="0"/>
        <v>480</v>
      </c>
      <c r="J33" s="18" t="s">
        <v>63</v>
      </c>
    </row>
    <row r="34" spans="1:10" s="4" customFormat="1" x14ac:dyDescent="0.25">
      <c r="A34" s="7">
        <f t="shared" si="1"/>
        <v>30</v>
      </c>
      <c r="B34" s="5" t="s">
        <v>87</v>
      </c>
      <c r="C34" s="5" t="s">
        <v>93</v>
      </c>
      <c r="D34" s="15" t="s">
        <v>94</v>
      </c>
      <c r="E34" s="18" t="s">
        <v>13</v>
      </c>
      <c r="F34" s="5" t="s">
        <v>14</v>
      </c>
      <c r="G34" s="5">
        <v>3</v>
      </c>
      <c r="H34" s="6">
        <v>120</v>
      </c>
      <c r="I34" s="6">
        <f t="shared" si="0"/>
        <v>360</v>
      </c>
      <c r="J34" s="18" t="s">
        <v>63</v>
      </c>
    </row>
    <row r="35" spans="1:10" s="4" customFormat="1" x14ac:dyDescent="0.25">
      <c r="A35" s="7">
        <f t="shared" si="1"/>
        <v>31</v>
      </c>
      <c r="B35" s="5" t="s">
        <v>87</v>
      </c>
      <c r="C35" s="5" t="s">
        <v>95</v>
      </c>
      <c r="D35" s="15" t="s">
        <v>96</v>
      </c>
      <c r="E35" s="18" t="s">
        <v>13</v>
      </c>
      <c r="F35" s="5" t="s">
        <v>16</v>
      </c>
      <c r="G35" s="5">
        <v>3</v>
      </c>
      <c r="H35" s="6">
        <v>120</v>
      </c>
      <c r="I35" s="6">
        <f t="shared" si="0"/>
        <v>360</v>
      </c>
      <c r="J35" s="18" t="s">
        <v>63</v>
      </c>
    </row>
    <row r="36" spans="1:10" s="4" customFormat="1" x14ac:dyDescent="0.25">
      <c r="A36" s="7">
        <f t="shared" si="1"/>
        <v>32</v>
      </c>
      <c r="B36" s="5" t="s">
        <v>87</v>
      </c>
      <c r="C36" s="5" t="s">
        <v>97</v>
      </c>
      <c r="D36" s="15" t="s">
        <v>98</v>
      </c>
      <c r="E36" s="18" t="s">
        <v>13</v>
      </c>
      <c r="F36" s="5" t="s">
        <v>15</v>
      </c>
      <c r="G36" s="5">
        <v>3</v>
      </c>
      <c r="H36" s="6">
        <v>120</v>
      </c>
      <c r="I36" s="6">
        <f t="shared" si="0"/>
        <v>360</v>
      </c>
      <c r="J36" s="18" t="s">
        <v>63</v>
      </c>
    </row>
    <row r="37" spans="1:10" s="4" customFormat="1" x14ac:dyDescent="0.25">
      <c r="A37" s="7">
        <f t="shared" si="1"/>
        <v>33</v>
      </c>
      <c r="B37" s="5" t="s">
        <v>87</v>
      </c>
      <c r="C37" s="5" t="s">
        <v>99</v>
      </c>
      <c r="D37" s="15" t="s">
        <v>100</v>
      </c>
      <c r="E37" s="18" t="s">
        <v>13</v>
      </c>
      <c r="F37" s="5" t="s">
        <v>15</v>
      </c>
      <c r="G37" s="5">
        <v>3</v>
      </c>
      <c r="H37" s="6">
        <f>VLOOKUP(F37,'[1] J G HOSIARY'!$C$3:$E$48,3,FALSE)</f>
        <v>198</v>
      </c>
      <c r="I37" s="6">
        <f t="shared" si="0"/>
        <v>594</v>
      </c>
      <c r="J37" s="5"/>
    </row>
    <row r="38" spans="1:10" s="4" customFormat="1" x14ac:dyDescent="0.25">
      <c r="A38" s="7">
        <f t="shared" si="1"/>
        <v>34</v>
      </c>
      <c r="B38" s="5" t="s">
        <v>87</v>
      </c>
      <c r="C38" s="5" t="s">
        <v>101</v>
      </c>
      <c r="D38" s="15" t="s">
        <v>102</v>
      </c>
      <c r="E38" s="18" t="s">
        <v>13</v>
      </c>
      <c r="F38" s="5" t="s">
        <v>17</v>
      </c>
      <c r="G38" s="5">
        <v>1</v>
      </c>
      <c r="H38" s="6">
        <f>VLOOKUP(F38,'[1] J G HOSIARY'!$C$3:$E$48,3,FALSE)</f>
        <v>209</v>
      </c>
      <c r="I38" s="6">
        <f t="shared" si="0"/>
        <v>209</v>
      </c>
      <c r="J38" s="5"/>
    </row>
    <row r="39" spans="1:10" s="4" customFormat="1" x14ac:dyDescent="0.25">
      <c r="A39" s="7">
        <f t="shared" si="1"/>
        <v>35</v>
      </c>
      <c r="B39" s="5" t="s">
        <v>87</v>
      </c>
      <c r="C39" s="5" t="s">
        <v>103</v>
      </c>
      <c r="D39" s="15" t="s">
        <v>104</v>
      </c>
      <c r="E39" s="18" t="s">
        <v>13</v>
      </c>
      <c r="F39" s="5" t="s">
        <v>15</v>
      </c>
      <c r="G39" s="5">
        <v>2</v>
      </c>
      <c r="H39" s="6">
        <f>VLOOKUP(F39,'[1] J G HOSIARY'!$C$3:$E$48,3,FALSE)</f>
        <v>198</v>
      </c>
      <c r="I39" s="6">
        <f t="shared" si="0"/>
        <v>396</v>
      </c>
      <c r="J39" s="5"/>
    </row>
    <row r="40" spans="1:10" s="4" customFormat="1" x14ac:dyDescent="0.25">
      <c r="A40" s="7">
        <f t="shared" si="1"/>
        <v>36</v>
      </c>
      <c r="B40" s="5" t="s">
        <v>87</v>
      </c>
      <c r="C40" s="5" t="s">
        <v>105</v>
      </c>
      <c r="D40" s="15" t="s">
        <v>106</v>
      </c>
      <c r="E40" s="18" t="s">
        <v>13</v>
      </c>
      <c r="F40" s="5" t="s">
        <v>22</v>
      </c>
      <c r="G40" s="5">
        <v>1</v>
      </c>
      <c r="H40" s="6">
        <v>120</v>
      </c>
      <c r="I40" s="6">
        <f t="shared" si="0"/>
        <v>120</v>
      </c>
      <c r="J40" s="18" t="s">
        <v>90</v>
      </c>
    </row>
    <row r="41" spans="1:10" s="4" customFormat="1" x14ac:dyDescent="0.25">
      <c r="A41" s="7">
        <f t="shared" si="1"/>
        <v>37</v>
      </c>
      <c r="B41" s="5" t="s">
        <v>87</v>
      </c>
      <c r="C41" s="5" t="s">
        <v>107</v>
      </c>
      <c r="D41" s="15" t="s">
        <v>108</v>
      </c>
      <c r="E41" s="18" t="s">
        <v>13</v>
      </c>
      <c r="F41" s="5" t="s">
        <v>19</v>
      </c>
      <c r="G41" s="5">
        <v>2</v>
      </c>
      <c r="H41" s="6">
        <f>VLOOKUP(F41,'[1] J G HOSIARY'!$C$3:$E$48,3,FALSE)</f>
        <v>231</v>
      </c>
      <c r="I41" s="6">
        <f t="shared" si="0"/>
        <v>462</v>
      </c>
      <c r="J41" s="5"/>
    </row>
    <row r="42" spans="1:10" s="4" customFormat="1" x14ac:dyDescent="0.25">
      <c r="A42" s="7">
        <f t="shared" si="1"/>
        <v>38</v>
      </c>
      <c r="B42" s="5" t="s">
        <v>87</v>
      </c>
      <c r="C42" s="5" t="s">
        <v>109</v>
      </c>
      <c r="D42" s="15" t="s">
        <v>110</v>
      </c>
      <c r="E42" s="18" t="s">
        <v>13</v>
      </c>
      <c r="F42" s="5" t="s">
        <v>18</v>
      </c>
      <c r="G42" s="5">
        <v>3</v>
      </c>
      <c r="H42" s="6">
        <v>120</v>
      </c>
      <c r="I42" s="6">
        <f t="shared" si="0"/>
        <v>360</v>
      </c>
      <c r="J42" s="18" t="s">
        <v>90</v>
      </c>
    </row>
    <row r="43" spans="1:10" s="4" customFormat="1" x14ac:dyDescent="0.25">
      <c r="A43" s="7">
        <f t="shared" si="1"/>
        <v>39</v>
      </c>
      <c r="B43" s="5" t="s">
        <v>87</v>
      </c>
      <c r="C43" s="5" t="s">
        <v>111</v>
      </c>
      <c r="D43" s="15" t="s">
        <v>112</v>
      </c>
      <c r="E43" s="18" t="s">
        <v>13</v>
      </c>
      <c r="F43" s="5" t="s">
        <v>20</v>
      </c>
      <c r="G43" s="5">
        <v>5</v>
      </c>
      <c r="H43" s="6">
        <v>120</v>
      </c>
      <c r="I43" s="6">
        <f t="shared" si="0"/>
        <v>600</v>
      </c>
      <c r="J43" s="18" t="s">
        <v>63</v>
      </c>
    </row>
    <row r="44" spans="1:10" s="4" customFormat="1" x14ac:dyDescent="0.25">
      <c r="A44" s="7">
        <f t="shared" si="1"/>
        <v>40</v>
      </c>
      <c r="B44" s="5" t="s">
        <v>87</v>
      </c>
      <c r="C44" s="5" t="s">
        <v>113</v>
      </c>
      <c r="D44" s="15" t="s">
        <v>114</v>
      </c>
      <c r="E44" s="18" t="s">
        <v>13</v>
      </c>
      <c r="F44" s="5" t="s">
        <v>21</v>
      </c>
      <c r="G44" s="5">
        <v>2</v>
      </c>
      <c r="H44" s="6">
        <f>VLOOKUP(F44,'[1] J G HOSIARY'!$C$3:$E$48,3,FALSE)</f>
        <v>220</v>
      </c>
      <c r="I44" s="6">
        <f t="shared" si="0"/>
        <v>440</v>
      </c>
      <c r="J44" s="5"/>
    </row>
    <row r="45" spans="1:10" s="4" customFormat="1" x14ac:dyDescent="0.25">
      <c r="A45" s="7">
        <f t="shared" si="1"/>
        <v>41</v>
      </c>
      <c r="B45" s="5" t="s">
        <v>87</v>
      </c>
      <c r="C45" s="5" t="s">
        <v>115</v>
      </c>
      <c r="D45" s="15" t="s">
        <v>116</v>
      </c>
      <c r="E45" s="18" t="s">
        <v>13</v>
      </c>
      <c r="F45" s="5" t="s">
        <v>21</v>
      </c>
      <c r="G45" s="5">
        <v>1</v>
      </c>
      <c r="H45" s="6">
        <v>120</v>
      </c>
      <c r="I45" s="6">
        <f t="shared" si="0"/>
        <v>120</v>
      </c>
      <c r="J45" s="18" t="s">
        <v>90</v>
      </c>
    </row>
    <row r="46" spans="1:10" s="4" customFormat="1" x14ac:dyDescent="0.25">
      <c r="A46" s="7">
        <f t="shared" si="1"/>
        <v>42</v>
      </c>
      <c r="B46" s="5" t="s">
        <v>117</v>
      </c>
      <c r="C46" s="5" t="s">
        <v>118</v>
      </c>
      <c r="D46" s="15" t="s">
        <v>119</v>
      </c>
      <c r="E46" s="18" t="s">
        <v>13</v>
      </c>
      <c r="F46" s="5" t="s">
        <v>23</v>
      </c>
      <c r="G46" s="5">
        <v>2</v>
      </c>
      <c r="H46" s="6">
        <f>VLOOKUP(F46,'[1] J G HOSIARY'!$C$3:$E$48,3,FALSE)</f>
        <v>330</v>
      </c>
      <c r="I46" s="6">
        <f t="shared" si="0"/>
        <v>660</v>
      </c>
      <c r="J46" s="5"/>
    </row>
    <row r="47" spans="1:10" s="4" customFormat="1" x14ac:dyDescent="0.25">
      <c r="A47" s="7">
        <f t="shared" si="1"/>
        <v>43</v>
      </c>
      <c r="B47" s="5" t="s">
        <v>120</v>
      </c>
      <c r="C47" s="5" t="s">
        <v>121</v>
      </c>
      <c r="D47" s="15" t="s">
        <v>122</v>
      </c>
      <c r="E47" s="18" t="s">
        <v>13</v>
      </c>
      <c r="F47" s="5" t="s">
        <v>16</v>
      </c>
      <c r="G47" s="5">
        <v>2</v>
      </c>
      <c r="H47" s="6">
        <f>VLOOKUP(F47,'[1] J G HOSIARY'!$C$3:$E$48,3,FALSE)</f>
        <v>209</v>
      </c>
      <c r="I47" s="6">
        <f t="shared" si="0"/>
        <v>418</v>
      </c>
      <c r="J47" s="5"/>
    </row>
    <row r="48" spans="1:10" s="4" customFormat="1" x14ac:dyDescent="0.25">
      <c r="A48" s="7">
        <f t="shared" si="1"/>
        <v>44</v>
      </c>
      <c r="B48" s="5" t="s">
        <v>120</v>
      </c>
      <c r="C48" s="5" t="s">
        <v>123</v>
      </c>
      <c r="D48" s="15" t="s">
        <v>124</v>
      </c>
      <c r="E48" s="18" t="s">
        <v>13</v>
      </c>
      <c r="F48" s="5" t="s">
        <v>22</v>
      </c>
      <c r="G48" s="5">
        <v>2</v>
      </c>
      <c r="H48" s="6">
        <f>VLOOKUP(F48,'[1] J G HOSIARY'!$C$3:$E$48,3,FALSE)</f>
        <v>220</v>
      </c>
      <c r="I48" s="6">
        <f t="shared" si="0"/>
        <v>440</v>
      </c>
      <c r="J48" s="5"/>
    </row>
    <row r="49" spans="1:10" s="4" customFormat="1" x14ac:dyDescent="0.25">
      <c r="A49" s="7">
        <f t="shared" si="1"/>
        <v>45</v>
      </c>
      <c r="B49" s="5" t="s">
        <v>125</v>
      </c>
      <c r="C49" s="5" t="s">
        <v>126</v>
      </c>
      <c r="D49" s="15" t="s">
        <v>127</v>
      </c>
      <c r="E49" s="18" t="s">
        <v>13</v>
      </c>
      <c r="F49" s="5" t="s">
        <v>23</v>
      </c>
      <c r="G49" s="5">
        <v>1</v>
      </c>
      <c r="H49" s="6">
        <v>120</v>
      </c>
      <c r="I49" s="6">
        <f t="shared" si="0"/>
        <v>120</v>
      </c>
      <c r="J49" s="5" t="s">
        <v>128</v>
      </c>
    </row>
    <row r="50" spans="1:10" s="4" customFormat="1" x14ac:dyDescent="0.25">
      <c r="A50" s="7">
        <f t="shared" si="1"/>
        <v>46</v>
      </c>
      <c r="B50" s="5" t="s">
        <v>125</v>
      </c>
      <c r="C50" s="5" t="s">
        <v>129</v>
      </c>
      <c r="D50" s="32" t="s">
        <v>130</v>
      </c>
      <c r="E50" s="18" t="s">
        <v>13</v>
      </c>
      <c r="F50" s="5" t="s">
        <v>15</v>
      </c>
      <c r="G50" s="5">
        <v>2</v>
      </c>
      <c r="H50" s="6">
        <f>VLOOKUP(F50,'[1] J G HOSIARY'!$C$3:$E$48,3,FALSE)</f>
        <v>198</v>
      </c>
      <c r="I50" s="6">
        <f t="shared" si="0"/>
        <v>396</v>
      </c>
      <c r="J50" s="5"/>
    </row>
    <row r="51" spans="1:10" s="4" customFormat="1" x14ac:dyDescent="0.25">
      <c r="A51" s="7">
        <f t="shared" si="1"/>
        <v>47</v>
      </c>
      <c r="B51" s="5" t="s">
        <v>125</v>
      </c>
      <c r="C51" s="5" t="s">
        <v>131</v>
      </c>
      <c r="D51" s="15" t="s">
        <v>132</v>
      </c>
      <c r="E51" s="18" t="s">
        <v>13</v>
      </c>
      <c r="F51" s="5" t="s">
        <v>16</v>
      </c>
      <c r="G51" s="5">
        <v>1</v>
      </c>
      <c r="H51" s="6">
        <v>120</v>
      </c>
      <c r="I51" s="6">
        <f t="shared" si="0"/>
        <v>120</v>
      </c>
      <c r="J51" s="5" t="s">
        <v>128</v>
      </c>
    </row>
    <row r="52" spans="1:10" s="4" customFormat="1" x14ac:dyDescent="0.25">
      <c r="A52" s="7">
        <f t="shared" si="1"/>
        <v>48</v>
      </c>
      <c r="B52" s="5" t="s">
        <v>125</v>
      </c>
      <c r="C52" s="5" t="s">
        <v>133</v>
      </c>
      <c r="D52" s="15" t="s">
        <v>134</v>
      </c>
      <c r="E52" s="18" t="s">
        <v>13</v>
      </c>
      <c r="F52" s="5" t="s">
        <v>16</v>
      </c>
      <c r="G52" s="5">
        <v>5</v>
      </c>
      <c r="H52" s="6">
        <f>VLOOKUP(F52,'[1] J G HOSIARY'!$C$3:$E$48,3,FALSE)</f>
        <v>209</v>
      </c>
      <c r="I52" s="6">
        <f t="shared" si="0"/>
        <v>1045</v>
      </c>
      <c r="J52" s="5"/>
    </row>
    <row r="53" spans="1:10" s="4" customFormat="1" x14ac:dyDescent="0.25">
      <c r="A53" s="7">
        <f t="shared" si="1"/>
        <v>49</v>
      </c>
      <c r="B53" s="5" t="s">
        <v>135</v>
      </c>
      <c r="C53" s="5" t="s">
        <v>136</v>
      </c>
      <c r="D53" s="15" t="s">
        <v>137</v>
      </c>
      <c r="E53" s="18" t="s">
        <v>13</v>
      </c>
      <c r="F53" s="5" t="s">
        <v>14</v>
      </c>
      <c r="G53" s="5">
        <v>1</v>
      </c>
      <c r="H53" s="6">
        <v>120</v>
      </c>
      <c r="I53" s="6">
        <f t="shared" si="0"/>
        <v>120</v>
      </c>
      <c r="J53" s="5" t="s">
        <v>128</v>
      </c>
    </row>
    <row r="54" spans="1:10" s="4" customFormat="1" x14ac:dyDescent="0.25">
      <c r="A54" s="7">
        <f t="shared" si="1"/>
        <v>50</v>
      </c>
      <c r="B54" s="5" t="s">
        <v>135</v>
      </c>
      <c r="C54" s="5" t="s">
        <v>138</v>
      </c>
      <c r="D54" s="15" t="s">
        <v>139</v>
      </c>
      <c r="E54" s="18" t="s">
        <v>13</v>
      </c>
      <c r="F54" s="5" t="s">
        <v>24</v>
      </c>
      <c r="G54" s="5">
        <v>1</v>
      </c>
      <c r="H54" s="6">
        <v>120</v>
      </c>
      <c r="I54" s="6">
        <f t="shared" si="0"/>
        <v>120</v>
      </c>
      <c r="J54" s="5" t="s">
        <v>128</v>
      </c>
    </row>
    <row r="55" spans="1:10" s="4" customFormat="1" x14ac:dyDescent="0.25">
      <c r="A55" s="7">
        <f t="shared" si="1"/>
        <v>51</v>
      </c>
      <c r="B55" s="5" t="s">
        <v>140</v>
      </c>
      <c r="C55" s="5" t="s">
        <v>141</v>
      </c>
      <c r="D55" s="15" t="s">
        <v>142</v>
      </c>
      <c r="E55" s="18" t="s">
        <v>13</v>
      </c>
      <c r="F55" s="5" t="s">
        <v>15</v>
      </c>
      <c r="G55" s="5">
        <v>1</v>
      </c>
      <c r="H55" s="6">
        <f>VLOOKUP(F55,'[1] J G HOSIARY'!$C$3:$E$48,3,FALSE)</f>
        <v>198</v>
      </c>
      <c r="I55" s="6">
        <f t="shared" si="0"/>
        <v>198</v>
      </c>
      <c r="J55" s="5"/>
    </row>
    <row r="56" spans="1:10" s="4" customFormat="1" x14ac:dyDescent="0.25">
      <c r="A56" s="7">
        <f t="shared" si="1"/>
        <v>52</v>
      </c>
      <c r="B56" s="5" t="s">
        <v>140</v>
      </c>
      <c r="C56" s="5" t="s">
        <v>143</v>
      </c>
      <c r="D56" s="15" t="s">
        <v>144</v>
      </c>
      <c r="E56" s="18" t="s">
        <v>13</v>
      </c>
      <c r="F56" s="5" t="s">
        <v>19</v>
      </c>
      <c r="G56" s="5">
        <v>1</v>
      </c>
      <c r="H56" s="6">
        <f>VLOOKUP(F56,'[1] J G HOSIARY'!$C$3:$E$48,3,FALSE)</f>
        <v>231</v>
      </c>
      <c r="I56" s="6">
        <f t="shared" si="0"/>
        <v>231</v>
      </c>
      <c r="J56" s="5"/>
    </row>
    <row r="57" spans="1:10" s="4" customFormat="1" x14ac:dyDescent="0.25">
      <c r="A57" s="7">
        <f t="shared" si="1"/>
        <v>53</v>
      </c>
      <c r="B57" s="5" t="s">
        <v>140</v>
      </c>
      <c r="C57" s="5" t="s">
        <v>145</v>
      </c>
      <c r="D57" s="15" t="s">
        <v>146</v>
      </c>
      <c r="E57" s="18" t="s">
        <v>13</v>
      </c>
      <c r="F57" s="5" t="s">
        <v>19</v>
      </c>
      <c r="G57" s="5">
        <v>1</v>
      </c>
      <c r="H57" s="6">
        <v>120</v>
      </c>
      <c r="I57" s="6">
        <f t="shared" si="0"/>
        <v>120</v>
      </c>
      <c r="J57" s="5" t="s">
        <v>128</v>
      </c>
    </row>
    <row r="58" spans="1:10" s="4" customFormat="1" x14ac:dyDescent="0.25">
      <c r="A58" s="7">
        <f t="shared" si="1"/>
        <v>54</v>
      </c>
      <c r="B58" s="5" t="s">
        <v>140</v>
      </c>
      <c r="C58" s="5" t="s">
        <v>147</v>
      </c>
      <c r="D58" s="15" t="s">
        <v>148</v>
      </c>
      <c r="E58" s="18" t="s">
        <v>13</v>
      </c>
      <c r="F58" s="5" t="s">
        <v>18</v>
      </c>
      <c r="G58" s="5">
        <v>1</v>
      </c>
      <c r="H58" s="6">
        <v>120</v>
      </c>
      <c r="I58" s="6">
        <f t="shared" si="0"/>
        <v>120</v>
      </c>
      <c r="J58" s="5" t="s">
        <v>128</v>
      </c>
    </row>
    <row r="59" spans="1:10" s="4" customFormat="1" x14ac:dyDescent="0.25">
      <c r="A59" s="7">
        <f t="shared" si="1"/>
        <v>55</v>
      </c>
      <c r="B59" s="5" t="s">
        <v>140</v>
      </c>
      <c r="C59" s="5" t="s">
        <v>149</v>
      </c>
      <c r="D59" s="15" t="s">
        <v>150</v>
      </c>
      <c r="E59" s="18" t="s">
        <v>13</v>
      </c>
      <c r="F59" s="5" t="s">
        <v>20</v>
      </c>
      <c r="G59" s="5">
        <v>1</v>
      </c>
      <c r="H59" s="6">
        <v>120</v>
      </c>
      <c r="I59" s="6">
        <f t="shared" si="0"/>
        <v>120</v>
      </c>
      <c r="J59" s="5" t="s">
        <v>128</v>
      </c>
    </row>
    <row r="60" spans="1:10" s="4" customFormat="1" x14ac:dyDescent="0.25">
      <c r="A60" s="7">
        <f t="shared" si="1"/>
        <v>56</v>
      </c>
      <c r="B60" s="5" t="s">
        <v>140</v>
      </c>
      <c r="C60" s="5" t="s">
        <v>151</v>
      </c>
      <c r="D60" s="15" t="s">
        <v>152</v>
      </c>
      <c r="E60" s="18" t="s">
        <v>13</v>
      </c>
      <c r="F60" s="5" t="s">
        <v>23</v>
      </c>
      <c r="G60" s="5">
        <v>5</v>
      </c>
      <c r="H60" s="6">
        <f>VLOOKUP(F60,'[1] J G HOSIARY'!$C$3:$E$48,3,FALSE)</f>
        <v>330</v>
      </c>
      <c r="I60" s="6">
        <f t="shared" si="0"/>
        <v>1650</v>
      </c>
      <c r="J60" s="5"/>
    </row>
    <row r="61" spans="1:10" s="4" customFormat="1" x14ac:dyDescent="0.25">
      <c r="A61" s="7">
        <f t="shared" si="1"/>
        <v>57</v>
      </c>
      <c r="B61" s="5" t="s">
        <v>140</v>
      </c>
      <c r="C61" s="5" t="s">
        <v>153</v>
      </c>
      <c r="D61" s="15" t="s">
        <v>154</v>
      </c>
      <c r="E61" s="18" t="s">
        <v>13</v>
      </c>
      <c r="F61" s="5" t="s">
        <v>19</v>
      </c>
      <c r="G61" s="5">
        <v>15</v>
      </c>
      <c r="H61" s="6">
        <f>VLOOKUP(F61,'[1] J G HOSIARY'!$C$3:$E$48,3,FALSE)</f>
        <v>231</v>
      </c>
      <c r="I61" s="6">
        <f t="shared" si="0"/>
        <v>3465</v>
      </c>
      <c r="J61" s="5"/>
    </row>
    <row r="62" spans="1:10" s="4" customFormat="1" x14ac:dyDescent="0.25">
      <c r="A62" s="7">
        <f t="shared" si="1"/>
        <v>58</v>
      </c>
      <c r="B62" s="5" t="s">
        <v>155</v>
      </c>
      <c r="C62" s="5" t="s">
        <v>156</v>
      </c>
      <c r="D62" s="15" t="s">
        <v>157</v>
      </c>
      <c r="E62" s="18" t="s">
        <v>13</v>
      </c>
      <c r="F62" s="5" t="s">
        <v>22</v>
      </c>
      <c r="G62" s="5">
        <v>1</v>
      </c>
      <c r="H62" s="6">
        <v>120</v>
      </c>
      <c r="I62" s="6">
        <f t="shared" si="0"/>
        <v>120</v>
      </c>
      <c r="J62" s="5" t="s">
        <v>128</v>
      </c>
    </row>
    <row r="63" spans="1:10" s="4" customFormat="1" x14ac:dyDescent="0.25">
      <c r="A63" s="7">
        <f t="shared" si="1"/>
        <v>59</v>
      </c>
      <c r="B63" s="5" t="s">
        <v>155</v>
      </c>
      <c r="C63" s="5" t="s">
        <v>158</v>
      </c>
      <c r="D63" s="15" t="s">
        <v>159</v>
      </c>
      <c r="E63" s="18" t="s">
        <v>13</v>
      </c>
      <c r="F63" s="5" t="s">
        <v>21</v>
      </c>
      <c r="G63" s="5">
        <v>1</v>
      </c>
      <c r="H63" s="6">
        <v>120</v>
      </c>
      <c r="I63" s="6">
        <f t="shared" si="0"/>
        <v>120</v>
      </c>
      <c r="J63" s="5" t="s">
        <v>128</v>
      </c>
    </row>
    <row r="64" spans="1:10" s="4" customFormat="1" x14ac:dyDescent="0.25">
      <c r="A64" s="7">
        <f t="shared" si="1"/>
        <v>60</v>
      </c>
      <c r="B64" s="5" t="s">
        <v>155</v>
      </c>
      <c r="C64" s="5" t="s">
        <v>160</v>
      </c>
      <c r="D64" s="15" t="s">
        <v>161</v>
      </c>
      <c r="E64" s="18" t="s">
        <v>13</v>
      </c>
      <c r="F64" s="5" t="s">
        <v>21</v>
      </c>
      <c r="G64" s="5">
        <v>1</v>
      </c>
      <c r="H64" s="6">
        <f>VLOOKUP(F64,'[1] J G HOSIARY'!$C$3:$E$48,3,FALSE)</f>
        <v>220</v>
      </c>
      <c r="I64" s="6">
        <f t="shared" si="0"/>
        <v>220</v>
      </c>
      <c r="J64" s="5"/>
    </row>
    <row r="65" spans="1:10" s="4" customFormat="1" x14ac:dyDescent="0.25">
      <c r="A65" s="7">
        <f t="shared" si="1"/>
        <v>61</v>
      </c>
      <c r="B65" s="5" t="s">
        <v>155</v>
      </c>
      <c r="C65" s="5" t="s">
        <v>162</v>
      </c>
      <c r="D65" s="15" t="s">
        <v>163</v>
      </c>
      <c r="E65" s="18" t="s">
        <v>13</v>
      </c>
      <c r="F65" s="5" t="s">
        <v>21</v>
      </c>
      <c r="G65" s="5">
        <v>5</v>
      </c>
      <c r="H65" s="6">
        <f>VLOOKUP(F65,'[1] J G HOSIARY'!$C$3:$E$48,3,FALSE)</f>
        <v>220</v>
      </c>
      <c r="I65" s="6">
        <f t="shared" si="0"/>
        <v>1100</v>
      </c>
      <c r="J65" s="5"/>
    </row>
    <row r="66" spans="1:10" s="4" customFormat="1" x14ac:dyDescent="0.25">
      <c r="A66" s="7">
        <f t="shared" si="1"/>
        <v>62</v>
      </c>
      <c r="B66" s="5" t="s">
        <v>164</v>
      </c>
      <c r="C66" s="5" t="s">
        <v>165</v>
      </c>
      <c r="D66" s="15" t="s">
        <v>166</v>
      </c>
      <c r="E66" s="18" t="s">
        <v>13</v>
      </c>
      <c r="F66" s="5" t="s">
        <v>15</v>
      </c>
      <c r="G66" s="5">
        <v>4</v>
      </c>
      <c r="H66" s="6">
        <f>VLOOKUP(F66,'[1] J G HOSIARY'!$C$3:$E$48,3,FALSE)</f>
        <v>198</v>
      </c>
      <c r="I66" s="6">
        <f t="shared" si="0"/>
        <v>792</v>
      </c>
      <c r="J66" s="5"/>
    </row>
    <row r="67" spans="1:10" s="4" customFormat="1" x14ac:dyDescent="0.25">
      <c r="A67" s="7">
        <f t="shared" si="1"/>
        <v>63</v>
      </c>
      <c r="B67" s="5" t="s">
        <v>164</v>
      </c>
      <c r="C67" s="5" t="s">
        <v>167</v>
      </c>
      <c r="D67" s="15" t="s">
        <v>168</v>
      </c>
      <c r="E67" s="18" t="s">
        <v>13</v>
      </c>
      <c r="F67" s="5" t="s">
        <v>24</v>
      </c>
      <c r="G67" s="5">
        <v>11</v>
      </c>
      <c r="H67" s="6">
        <f>VLOOKUP(F67,'[1] J G HOSIARY'!$C$3:$E$48,3,FALSE)</f>
        <v>242</v>
      </c>
      <c r="I67" s="6">
        <f t="shared" si="0"/>
        <v>2662</v>
      </c>
      <c r="J67" s="5"/>
    </row>
    <row r="68" spans="1:10" s="4" customFormat="1" x14ac:dyDescent="0.25">
      <c r="A68" s="7">
        <f t="shared" si="1"/>
        <v>64</v>
      </c>
      <c r="B68" s="5" t="s">
        <v>164</v>
      </c>
      <c r="C68" s="5" t="s">
        <v>169</v>
      </c>
      <c r="D68" s="15" t="s">
        <v>170</v>
      </c>
      <c r="E68" s="18" t="s">
        <v>13</v>
      </c>
      <c r="F68" s="5" t="s">
        <v>16</v>
      </c>
      <c r="G68" s="5">
        <v>1</v>
      </c>
      <c r="H68" s="6">
        <f>VLOOKUP(F68,'[1] J G HOSIARY'!$C$3:$E$48,3,FALSE)</f>
        <v>209</v>
      </c>
      <c r="I68" s="6">
        <f t="shared" si="0"/>
        <v>209</v>
      </c>
      <c r="J68" s="5"/>
    </row>
    <row r="69" spans="1:10" s="4" customFormat="1" x14ac:dyDescent="0.25">
      <c r="A69" s="7">
        <f t="shared" si="1"/>
        <v>65</v>
      </c>
      <c r="B69" s="5" t="s">
        <v>164</v>
      </c>
      <c r="C69" s="5" t="s">
        <v>171</v>
      </c>
      <c r="D69" s="15" t="s">
        <v>172</v>
      </c>
      <c r="E69" s="18" t="s">
        <v>13</v>
      </c>
      <c r="F69" s="5" t="s">
        <v>21</v>
      </c>
      <c r="G69" s="5">
        <v>1</v>
      </c>
      <c r="H69" s="6">
        <f>VLOOKUP(F69,'[1] J G HOSIARY'!$C$3:$E$48,3,FALSE)</f>
        <v>220</v>
      </c>
      <c r="I69" s="6">
        <f t="shared" ref="I69:I72" si="2">G69*H69</f>
        <v>220</v>
      </c>
      <c r="J69" s="5"/>
    </row>
    <row r="70" spans="1:10" s="4" customFormat="1" x14ac:dyDescent="0.25">
      <c r="A70" s="7">
        <f t="shared" si="1"/>
        <v>66</v>
      </c>
      <c r="B70" s="5" t="s">
        <v>164</v>
      </c>
      <c r="C70" s="5" t="s">
        <v>173</v>
      </c>
      <c r="D70" s="15" t="s">
        <v>174</v>
      </c>
      <c r="E70" s="18" t="s">
        <v>13</v>
      </c>
      <c r="F70" s="5" t="s">
        <v>22</v>
      </c>
      <c r="G70" s="5">
        <v>1</v>
      </c>
      <c r="H70" s="6">
        <f>VLOOKUP(F70,'[1] J G HOSIARY'!$C$3:$E$48,3,FALSE)</f>
        <v>220</v>
      </c>
      <c r="I70" s="6">
        <f t="shared" si="2"/>
        <v>220</v>
      </c>
      <c r="J70" s="5"/>
    </row>
    <row r="71" spans="1:10" s="4" customFormat="1" x14ac:dyDescent="0.25">
      <c r="A71" s="7">
        <f t="shared" ref="A71:A72" si="3">A70+1</f>
        <v>67</v>
      </c>
      <c r="B71" s="5" t="s">
        <v>164</v>
      </c>
      <c r="C71" s="5" t="s">
        <v>175</v>
      </c>
      <c r="D71" s="15" t="s">
        <v>176</v>
      </c>
      <c r="E71" s="18" t="s">
        <v>13</v>
      </c>
      <c r="F71" s="5" t="s">
        <v>19</v>
      </c>
      <c r="G71" s="5">
        <v>5</v>
      </c>
      <c r="H71" s="6">
        <f>VLOOKUP(F71,'[1] J G HOSIARY'!$C$3:$E$48,3,FALSE)</f>
        <v>231</v>
      </c>
      <c r="I71" s="6">
        <f t="shared" si="2"/>
        <v>1155</v>
      </c>
      <c r="J71" s="5"/>
    </row>
    <row r="72" spans="1:10" s="4" customFormat="1" ht="30" x14ac:dyDescent="0.25">
      <c r="A72" s="7">
        <f t="shared" si="3"/>
        <v>68</v>
      </c>
      <c r="B72" s="5" t="s">
        <v>164</v>
      </c>
      <c r="C72" s="5" t="s">
        <v>177</v>
      </c>
      <c r="D72" s="15" t="s">
        <v>178</v>
      </c>
      <c r="E72" s="18" t="s">
        <v>13</v>
      </c>
      <c r="F72" s="5" t="s">
        <v>20</v>
      </c>
      <c r="G72" s="5">
        <v>4</v>
      </c>
      <c r="H72" s="6">
        <f>VLOOKUP(F72,'[1] J G HOSIARY'!$C$3:$E$48,3,FALSE)</f>
        <v>209</v>
      </c>
      <c r="I72" s="6">
        <f t="shared" si="2"/>
        <v>836</v>
      </c>
      <c r="J72" s="5"/>
    </row>
    <row r="73" spans="1:10" s="4" customFormat="1" x14ac:dyDescent="0.25">
      <c r="A73" s="33" t="s">
        <v>179</v>
      </c>
      <c r="B73" s="34"/>
      <c r="C73" s="34"/>
      <c r="D73" s="34"/>
      <c r="E73" s="34"/>
      <c r="F73" s="34"/>
      <c r="G73" s="34"/>
      <c r="H73" s="35"/>
      <c r="I73" s="36">
        <f>SUM(I5:I72)</f>
        <v>43153</v>
      </c>
      <c r="J73" s="37"/>
    </row>
    <row r="74" spans="1:10" s="4" customFormat="1" x14ac:dyDescent="0.25">
      <c r="A74" s="9"/>
      <c r="B74" s="10"/>
      <c r="C74" s="10"/>
      <c r="D74" s="16"/>
      <c r="E74" s="10"/>
      <c r="F74" s="10"/>
      <c r="G74" s="8">
        <f>SUM(G5:G72)</f>
        <v>220</v>
      </c>
      <c r="H74" s="11"/>
      <c r="I74" s="11"/>
      <c r="J74" s="10"/>
    </row>
    <row r="75" spans="1:10" ht="36.75" customHeight="1" x14ac:dyDescent="0.25">
      <c r="A75" s="19" t="s">
        <v>25</v>
      </c>
      <c r="B75" s="20"/>
      <c r="C75" s="20"/>
      <c r="D75" s="20"/>
      <c r="E75" s="20"/>
      <c r="F75" s="20"/>
      <c r="G75" s="20"/>
      <c r="H75" s="20"/>
      <c r="I75" s="21"/>
    </row>
    <row r="76" spans="1:10" ht="45" customHeight="1" x14ac:dyDescent="0.25">
      <c r="A76" s="22" t="s">
        <v>10</v>
      </c>
      <c r="B76" s="23"/>
      <c r="C76" s="23"/>
      <c r="D76" s="23"/>
      <c r="E76" s="23"/>
      <c r="F76" s="23"/>
      <c r="G76" s="23"/>
      <c r="H76" s="23"/>
      <c r="I76" s="24"/>
    </row>
  </sheetData>
  <sortState ref="B5:K53">
    <sortCondition ref="B5:B53"/>
    <sortCondition ref="C5:C53"/>
  </sortState>
  <mergeCells count="7">
    <mergeCell ref="A75:I75"/>
    <mergeCell ref="A76:I76"/>
    <mergeCell ref="A3:E3"/>
    <mergeCell ref="F2:I2"/>
    <mergeCell ref="F3:I3"/>
    <mergeCell ref="A2:E2"/>
    <mergeCell ref="A73:H73"/>
  </mergeCells>
  <conditionalFormatting sqref="C74 C5:C72">
    <cfRule type="duplicateValues" dxfId="0" priority="1"/>
  </conditionalFormatting>
  <pageMargins left="0.31496062992125984" right="0.15748031496062992" top="0.47244094488188981" bottom="0.6692913385826772" header="0.15748031496062992" footer="0.31496062992125984"/>
  <pageSetup paperSize="9" scale="95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2025-06-03T07:56:40Z</cp:lastPrinted>
  <dcterms:created xsi:type="dcterms:W3CDTF">2024-06-05T08:25:03Z</dcterms:created>
  <dcterms:modified xsi:type="dcterms:W3CDTF">2025-07-03T11:49:00Z</dcterms:modified>
</cp:coreProperties>
</file>