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Invoice!$A$3:$J$85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81" i="1" l="1"/>
  <c r="H80" i="1"/>
  <c r="H77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G83" i="1" l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2" i="1" l="1"/>
</calcChain>
</file>

<file path=xl/sharedStrings.xml><?xml version="1.0" encoding="utf-8"?>
<sst xmlns="http://schemas.openxmlformats.org/spreadsheetml/2006/main" count="490" uniqueCount="220">
  <si>
    <t>Thanking you for your business.
PRAGATI LOGISTICS</t>
  </si>
  <si>
    <t>ANGUL</t>
  </si>
  <si>
    <t>PURI</t>
  </si>
  <si>
    <t>BHUBANESWAR</t>
  </si>
  <si>
    <t>BERHAMPUR</t>
  </si>
  <si>
    <t>JALESWAR</t>
  </si>
  <si>
    <t>JAJPUR ROAD</t>
  </si>
  <si>
    <t>BARIPADA</t>
  </si>
  <si>
    <t>NAYAGARH</t>
  </si>
  <si>
    <t>TIHIDI</t>
  </si>
  <si>
    <t>CTC</t>
  </si>
  <si>
    <t>FROM</t>
  </si>
  <si>
    <t>RATE</t>
  </si>
  <si>
    <t>CASE</t>
  </si>
  <si>
    <t>SL.</t>
  </si>
  <si>
    <t>DATE</t>
  </si>
  <si>
    <t>LR NO.</t>
  </si>
  <si>
    <t>DESTINATION</t>
  </si>
  <si>
    <t>AMT.</t>
  </si>
  <si>
    <t xml:space="preserve">
LTK INDUSTRIES PRIVATE LIMITED
ADDRESS: MAHATAB ROAD, CUTTACK,
GST NO: 21AAECL3099B1ZW
</t>
  </si>
  <si>
    <t>INVOICE
PRAGATI LOGISTICS,
SAMANTA SAHI 
KHUNTIA LANE,8984191006
GST No:21AGHPB9356M1Z9</t>
  </si>
  <si>
    <t>KAKATPUR</t>
  </si>
  <si>
    <t>JODA</t>
  </si>
  <si>
    <t>500</t>
  </si>
  <si>
    <t>DHENKANAL</t>
  </si>
  <si>
    <t>CALENDER</t>
  </si>
  <si>
    <t>BALASORE</t>
  </si>
  <si>
    <t>Kindly, verify &amp; confirm within 7 days, else GST will be filed by 20th APRIL, 2024. 
GST to be paid by Consignor under Reverse Charge Mechanism(RCM) as per GST.</t>
  </si>
  <si>
    <t>INV. NO.</t>
  </si>
  <si>
    <t>PARTY NAME</t>
  </si>
  <si>
    <t>02/3/2024</t>
  </si>
  <si>
    <t>PL/DO/24655</t>
  </si>
  <si>
    <t>491/492</t>
  </si>
  <si>
    <t>MAA SARALA BASTRALAYA</t>
  </si>
  <si>
    <t>PL/DO/24656</t>
  </si>
  <si>
    <t>559</t>
  </si>
  <si>
    <t>OSWAL GARMENT</t>
  </si>
  <si>
    <t>PL/DO/24658</t>
  </si>
  <si>
    <t>560</t>
  </si>
  <si>
    <t>BHAwANI CLOTH STORE</t>
  </si>
  <si>
    <t>PL/DO/24742</t>
  </si>
  <si>
    <t>shri sai traders</t>
  </si>
  <si>
    <t>PL/DO/24882</t>
  </si>
  <si>
    <t>BHAGABATI ENTERPRISES</t>
  </si>
  <si>
    <t>PL/MA/21054</t>
  </si>
  <si>
    <t>456/457 TO 462</t>
  </si>
  <si>
    <t>FANCY GARMENTS</t>
  </si>
  <si>
    <t>PL/MA/21055</t>
  </si>
  <si>
    <t>535</t>
  </si>
  <si>
    <t>PRACHI COLLECTION</t>
  </si>
  <si>
    <t>PL/MA/21069</t>
  </si>
  <si>
    <t>545/46/47/48</t>
  </si>
  <si>
    <t xml:space="preserve"> MAA KALI SIGMA DRESSES</t>
  </si>
  <si>
    <t>PL/MA/21076</t>
  </si>
  <si>
    <t>498/499/558</t>
  </si>
  <si>
    <t>SHANKAR BASTRALAY</t>
  </si>
  <si>
    <t>PL/MA/21120</t>
  </si>
  <si>
    <t>0493</t>
  </si>
  <si>
    <t xml:space="preserve">MAA TEXTILES </t>
  </si>
  <si>
    <t>08/3/2024</t>
  </si>
  <si>
    <t>PL/MA/21478</t>
  </si>
  <si>
    <t>548</t>
  </si>
  <si>
    <t>BARIPADA GARMENTS</t>
  </si>
  <si>
    <t>09/3/2024</t>
  </si>
  <si>
    <t>PL/DO/25386</t>
  </si>
  <si>
    <t>668</t>
  </si>
  <si>
    <t>PL/DO/25387</t>
  </si>
  <si>
    <t>660</t>
  </si>
  <si>
    <t>PL/DO/25388</t>
  </si>
  <si>
    <t>697</t>
  </si>
  <si>
    <t>BHAGABATI ENTERPRISES P</t>
  </si>
  <si>
    <t>PL/MA/21504</t>
  </si>
  <si>
    <t>688</t>
  </si>
  <si>
    <t>PL/MA/21505</t>
  </si>
  <si>
    <t>716 TO 719</t>
  </si>
  <si>
    <t>PL/MA/21506</t>
  </si>
  <si>
    <t>691</t>
  </si>
  <si>
    <t>11/3/2024</t>
  </si>
  <si>
    <t>PL/DO/25483</t>
  </si>
  <si>
    <t>742/748/744</t>
  </si>
  <si>
    <t>PL/MA/21567</t>
  </si>
  <si>
    <t>2712400728</t>
  </si>
  <si>
    <t>maa kali sigama dresses</t>
  </si>
  <si>
    <t>PL/MA/21572</t>
  </si>
  <si>
    <t>2712400724</t>
  </si>
  <si>
    <t>PL/MA/21575</t>
  </si>
  <si>
    <t>2712400651</t>
  </si>
  <si>
    <t>12/3/2024</t>
  </si>
  <si>
    <t>PL/DO/25508</t>
  </si>
  <si>
    <t>13/3/2024</t>
  </si>
  <si>
    <t>PL/DO/25592</t>
  </si>
  <si>
    <t>787</t>
  </si>
  <si>
    <t>PL/DO/25593</t>
  </si>
  <si>
    <t>791</t>
  </si>
  <si>
    <t>PL/DO/25594</t>
  </si>
  <si>
    <t>757/758/759</t>
  </si>
  <si>
    <t>PL/MA/21681</t>
  </si>
  <si>
    <t>763</t>
  </si>
  <si>
    <t>PL/MA/21686</t>
  </si>
  <si>
    <t>768</t>
  </si>
  <si>
    <t>PL/MA/21688</t>
  </si>
  <si>
    <t>765</t>
  </si>
  <si>
    <t>PL/MA/21689</t>
  </si>
  <si>
    <t>786</t>
  </si>
  <si>
    <t>PL/MA/21691</t>
  </si>
  <si>
    <t>779</t>
  </si>
  <si>
    <t>14/3/2024</t>
  </si>
  <si>
    <t>PL/DO/25706</t>
  </si>
  <si>
    <t>797/798/799</t>
  </si>
  <si>
    <t>PL/DO/25709</t>
  </si>
  <si>
    <t>2</t>
  </si>
  <si>
    <t>PL/MA/21769</t>
  </si>
  <si>
    <t>803</t>
  </si>
  <si>
    <t>15/3/2024</t>
  </si>
  <si>
    <t>PL/DO/25835</t>
  </si>
  <si>
    <t>831</t>
  </si>
  <si>
    <t>PL/MA/21797</t>
  </si>
  <si>
    <t>2712400821</t>
  </si>
  <si>
    <t>18/3/2024</t>
  </si>
  <si>
    <t>PL/DO/26001</t>
  </si>
  <si>
    <t>867</t>
  </si>
  <si>
    <t>PL/DO/26003</t>
  </si>
  <si>
    <t>862</t>
  </si>
  <si>
    <t>PL/MA/21937</t>
  </si>
  <si>
    <t>400857/858</t>
  </si>
  <si>
    <t>21/3/2024</t>
  </si>
  <si>
    <t>PL/DO/26262</t>
  </si>
  <si>
    <t>942</t>
  </si>
  <si>
    <t>PL/DO/26284</t>
  </si>
  <si>
    <t>881</t>
  </si>
  <si>
    <t>PL/MA/22102</t>
  </si>
  <si>
    <t>938</t>
  </si>
  <si>
    <t>PL/MA/22105</t>
  </si>
  <si>
    <t>880</t>
  </si>
  <si>
    <t>PL/MA/22106</t>
  </si>
  <si>
    <t>2400939</t>
  </si>
  <si>
    <t>22/3/2024</t>
  </si>
  <si>
    <t>PL/DO/26277</t>
  </si>
  <si>
    <t>937</t>
  </si>
  <si>
    <t>PL/MA/22171</t>
  </si>
  <si>
    <t>1003</t>
  </si>
  <si>
    <t>CHOWDHURY  HANDLOOMS</t>
  </si>
  <si>
    <t>27/3/2024</t>
  </si>
  <si>
    <t>PL/DO/26617</t>
  </si>
  <si>
    <t>1031</t>
  </si>
  <si>
    <t>PL/DO/26629</t>
  </si>
  <si>
    <t>1099</t>
  </si>
  <si>
    <t>PL/MA/22410</t>
  </si>
  <si>
    <t>2401226 TO 1241</t>
  </si>
  <si>
    <t>28/3/2024</t>
  </si>
  <si>
    <t>PL/DO/26631</t>
  </si>
  <si>
    <t>1126</t>
  </si>
  <si>
    <t>PL/DO/26634</t>
  </si>
  <si>
    <t>1167</t>
  </si>
  <si>
    <t>MAA BHAIRAVI TEXTILES</t>
  </si>
  <si>
    <t>PL/DO/26637</t>
  </si>
  <si>
    <t>1282</t>
  </si>
  <si>
    <t>PL/DO/26638</t>
  </si>
  <si>
    <t>1088</t>
  </si>
  <si>
    <t>PL/DO/26687</t>
  </si>
  <si>
    <t>1057</t>
  </si>
  <si>
    <t>PL/MA/22400</t>
  </si>
  <si>
    <t>2712401184</t>
  </si>
  <si>
    <t>PL/MA/22403</t>
  </si>
  <si>
    <t>2401096/97/98</t>
  </si>
  <si>
    <t>PL/MA/22408</t>
  </si>
  <si>
    <t>PL/MA/22409</t>
  </si>
  <si>
    <t>29/3/2024</t>
  </si>
  <si>
    <t>PL/DO/26699</t>
  </si>
  <si>
    <t>1312</t>
  </si>
  <si>
    <t>PL/DO/26700</t>
  </si>
  <si>
    <t>1340</t>
  </si>
  <si>
    <t>PL/DO/26705</t>
  </si>
  <si>
    <t>1268</t>
  </si>
  <si>
    <t>PL/DO/26707</t>
  </si>
  <si>
    <t>1319</t>
  </si>
  <si>
    <t>PL/DO/26710</t>
  </si>
  <si>
    <t>1331</t>
  </si>
  <si>
    <t>PL/DO/26717</t>
  </si>
  <si>
    <t>1343</t>
  </si>
  <si>
    <t>PL/DO/26734</t>
  </si>
  <si>
    <t>1376</t>
  </si>
  <si>
    <t>AUROBINDA TRADERS</t>
  </si>
  <si>
    <t>PL/DO/26741</t>
  </si>
  <si>
    <t>1401/1418/1419/1420/1421</t>
  </si>
  <si>
    <t>PL/DO/26742</t>
  </si>
  <si>
    <t>1404</t>
  </si>
  <si>
    <t>PL/DO/26743</t>
  </si>
  <si>
    <t>1395</t>
  </si>
  <si>
    <t>PL/DO/26744</t>
  </si>
  <si>
    <t>1397/1398/1399</t>
  </si>
  <si>
    <t>PL/MA/22472</t>
  </si>
  <si>
    <t>1296 TO 1300 TO 1311</t>
  </si>
  <si>
    <t>PL/MA/22474</t>
  </si>
  <si>
    <t>1325/1326/1349 TO 1353</t>
  </si>
  <si>
    <t>PL/MA/22475</t>
  </si>
  <si>
    <t>1369/ TO 1374</t>
  </si>
  <si>
    <t>30/3/2024</t>
  </si>
  <si>
    <t>PL/DO/26799</t>
  </si>
  <si>
    <t>BLANKET</t>
  </si>
  <si>
    <t>PL/DO/26800</t>
  </si>
  <si>
    <t>555</t>
  </si>
  <si>
    <t>PL/DO/26817</t>
  </si>
  <si>
    <t>1474</t>
  </si>
  <si>
    <t>PL/MA/22554</t>
  </si>
  <si>
    <t>552</t>
  </si>
  <si>
    <t>GIFT</t>
  </si>
  <si>
    <t>PL/MA/22555</t>
  </si>
  <si>
    <t>558</t>
  </si>
  <si>
    <t>PL/MA/22571</t>
  </si>
  <si>
    <t>1482</t>
  </si>
  <si>
    <t>PL/MA/22576</t>
  </si>
  <si>
    <t>1478 TO 1481</t>
  </si>
  <si>
    <t>REMARKS</t>
  </si>
  <si>
    <t>747/748/749</t>
  </si>
  <si>
    <t>2401109/1110/ 111</t>
  </si>
  <si>
    <t>2401045/ 46/47/48/49/ 50/51/52/53/54</t>
  </si>
  <si>
    <t>467/468/469/471472/475/476/477</t>
  </si>
  <si>
    <t>(RUPEES ONE LAKH FOUR THOUSAND SEVEN HUNDRED FORTY ONLY)</t>
  </si>
  <si>
    <t>Bill Date: 31/03/2024
Bill NO. : 42902
Total Amount: 104740.00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</si>
</sst>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9525</xdr:rowOff>
    </xdr:from>
    <xdr:to>
      <xdr:col>3</xdr:col>
      <xdr:colOff>819150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9525"/>
          <a:ext cx="2619373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</row>
        <row r="5">
          <cell r="C5" t="str">
            <v>BALASORE</v>
          </cell>
          <cell r="D5">
            <v>200</v>
          </cell>
        </row>
        <row r="6">
          <cell r="C6" t="str">
            <v>BARBIL</v>
          </cell>
          <cell r="D6">
            <v>300</v>
          </cell>
        </row>
        <row r="7">
          <cell r="C7" t="str">
            <v>BARGARH</v>
          </cell>
          <cell r="D7">
            <v>245</v>
          </cell>
        </row>
        <row r="8">
          <cell r="C8" t="str">
            <v>BARIPADA</v>
          </cell>
          <cell r="D8">
            <v>200</v>
          </cell>
        </row>
        <row r="9">
          <cell r="C9" t="str">
            <v>BERHAMPUR</v>
          </cell>
          <cell r="D9">
            <v>200</v>
          </cell>
        </row>
        <row r="10">
          <cell r="C10" t="str">
            <v>BHADRAK</v>
          </cell>
          <cell r="D10">
            <v>200</v>
          </cell>
        </row>
        <row r="11">
          <cell r="C11" t="str">
            <v>BHUBANESWAR</v>
          </cell>
          <cell r="D11">
            <v>180</v>
          </cell>
        </row>
        <row r="12">
          <cell r="C12" t="str">
            <v>BOLANGIR</v>
          </cell>
          <cell r="D12">
            <v>300</v>
          </cell>
        </row>
        <row r="13">
          <cell r="C13" t="str">
            <v>DHENKANAL</v>
          </cell>
          <cell r="D13">
            <v>190</v>
          </cell>
        </row>
        <row r="14">
          <cell r="C14" t="str">
            <v>DUBURI</v>
          </cell>
          <cell r="D14">
            <v>210</v>
          </cell>
        </row>
        <row r="15">
          <cell r="C15" t="str">
            <v>GADASILA</v>
          </cell>
          <cell r="D15">
            <v>220</v>
          </cell>
        </row>
        <row r="16">
          <cell r="C16" t="str">
            <v>JAJPUR ROAD</v>
          </cell>
          <cell r="D16">
            <v>190</v>
          </cell>
        </row>
        <row r="17">
          <cell r="C17" t="str">
            <v>JAJPUR TOWN</v>
          </cell>
          <cell r="D17">
            <v>190</v>
          </cell>
        </row>
        <row r="18">
          <cell r="C18" t="str">
            <v>JALESWAR</v>
          </cell>
          <cell r="D18">
            <v>245</v>
          </cell>
        </row>
        <row r="19">
          <cell r="C19" t="str">
            <v>JEYPORE</v>
          </cell>
          <cell r="D19">
            <v>310</v>
          </cell>
        </row>
        <row r="20">
          <cell r="C20" t="str">
            <v>JHARSUGUDA</v>
          </cell>
          <cell r="D20">
            <v>280</v>
          </cell>
        </row>
        <row r="21">
          <cell r="C21" t="str">
            <v>JODA</v>
          </cell>
          <cell r="D21">
            <v>300</v>
          </cell>
        </row>
        <row r="22">
          <cell r="C22" t="str">
            <v>KAKATPUR</v>
          </cell>
          <cell r="D22">
            <v>220</v>
          </cell>
        </row>
        <row r="23">
          <cell r="C23" t="str">
            <v>KANTABANJI</v>
          </cell>
          <cell r="D23">
            <v>280</v>
          </cell>
        </row>
        <row r="24">
          <cell r="C24" t="str">
            <v>KEONJHAR</v>
          </cell>
          <cell r="D24">
            <v>220</v>
          </cell>
        </row>
        <row r="25">
          <cell r="C25" t="str">
            <v>MALKANGIRI</v>
          </cell>
          <cell r="D25">
            <v>380</v>
          </cell>
        </row>
        <row r="26">
          <cell r="C26" t="str">
            <v>NAYAGARH</v>
          </cell>
          <cell r="D26">
            <v>210</v>
          </cell>
        </row>
        <row r="27">
          <cell r="C27" t="str">
            <v>PINGAL</v>
          </cell>
          <cell r="D27">
            <v>200</v>
          </cell>
        </row>
        <row r="28">
          <cell r="C28" t="str">
            <v>PURI</v>
          </cell>
          <cell r="D28">
            <v>190</v>
          </cell>
        </row>
        <row r="29">
          <cell r="C29" t="str">
            <v>RAIRANGPUR</v>
          </cell>
          <cell r="D29">
            <v>310</v>
          </cell>
        </row>
        <row r="30">
          <cell r="C30" t="str">
            <v>RAYAGADA</v>
          </cell>
          <cell r="D30">
            <v>310</v>
          </cell>
        </row>
        <row r="31">
          <cell r="C31" t="str">
            <v>ROURKELA</v>
          </cell>
          <cell r="D31">
            <v>210</v>
          </cell>
        </row>
        <row r="32">
          <cell r="C32" t="str">
            <v>SAMBALPUR</v>
          </cell>
          <cell r="D32">
            <v>220</v>
          </cell>
        </row>
        <row r="33">
          <cell r="C33" t="str">
            <v>TIHIDI</v>
          </cell>
          <cell r="D33">
            <v>210</v>
          </cell>
        </row>
        <row r="34">
          <cell r="C34" t="str">
            <v>REMUNA</v>
          </cell>
          <cell r="D34">
            <v>200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zoomScaleNormal="100" workbookViewId="0">
      <selection activeCell="L1" sqref="L1"/>
    </sheetView>
  </sheetViews>
  <sheetFormatPr defaultRowHeight="15"/>
  <cols>
    <col min="1" max="1" width="4.5703125" style="1" customWidth="1"/>
    <col min="2" max="2" width="9.7109375" style="1" bestFit="1" customWidth="1"/>
    <col min="3" max="3" width="12.7109375" style="1" bestFit="1" customWidth="1"/>
    <col min="4" max="4" width="15.5703125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28515625" style="2" customWidth="1"/>
    <col min="9" max="9" width="9.5703125" style="2" bestFit="1" customWidth="1"/>
    <col min="10" max="10" width="9.85546875" style="1" customWidth="1"/>
    <col min="11" max="11" width="25.85546875" style="1" bestFit="1" customWidth="1"/>
    <col min="12" max="16384" width="9.140625" style="1"/>
  </cols>
  <sheetData>
    <row r="1" spans="1:11" ht="79.5" customHeight="1">
      <c r="A1" s="32"/>
      <c r="B1" s="32"/>
      <c r="C1" s="32"/>
      <c r="D1" s="32"/>
      <c r="E1" s="27" t="s">
        <v>20</v>
      </c>
      <c r="F1" s="28"/>
      <c r="G1" s="28"/>
      <c r="H1" s="28"/>
      <c r="I1" s="28"/>
    </row>
    <row r="2" spans="1:11" ht="60" customHeight="1">
      <c r="A2" s="33" t="s">
        <v>19</v>
      </c>
      <c r="B2" s="33"/>
      <c r="C2" s="33"/>
      <c r="D2" s="33"/>
      <c r="E2" s="29" t="s">
        <v>219</v>
      </c>
      <c r="F2" s="30"/>
      <c r="G2" s="30"/>
      <c r="H2" s="30"/>
      <c r="I2" s="31"/>
    </row>
    <row r="3" spans="1:11" s="23" customFormat="1" ht="15" customHeight="1">
      <c r="A3" s="5" t="s">
        <v>14</v>
      </c>
      <c r="B3" s="5" t="s">
        <v>15</v>
      </c>
      <c r="C3" s="5" t="s">
        <v>16</v>
      </c>
      <c r="D3" s="6" t="s">
        <v>28</v>
      </c>
      <c r="E3" s="5" t="s">
        <v>11</v>
      </c>
      <c r="F3" s="5" t="s">
        <v>17</v>
      </c>
      <c r="G3" s="5" t="s">
        <v>13</v>
      </c>
      <c r="H3" s="7" t="s">
        <v>12</v>
      </c>
      <c r="I3" s="7" t="s">
        <v>18</v>
      </c>
      <c r="J3" s="5" t="s">
        <v>213</v>
      </c>
      <c r="K3" s="5" t="s">
        <v>29</v>
      </c>
    </row>
    <row r="4" spans="1:11" s="4" customFormat="1" ht="15" customHeight="1">
      <c r="A4" s="17">
        <v>1</v>
      </c>
      <c r="B4" s="13" t="s">
        <v>30</v>
      </c>
      <c r="C4" s="13" t="s">
        <v>31</v>
      </c>
      <c r="D4" s="18" t="s">
        <v>32</v>
      </c>
      <c r="E4" s="19" t="s">
        <v>10</v>
      </c>
      <c r="F4" s="20" t="s">
        <v>3</v>
      </c>
      <c r="G4" s="20">
        <v>5</v>
      </c>
      <c r="H4" s="21">
        <f>VLOOKUP(F4,'[1] J G HOSIARY'!$C$4:$D$38,2,FALSE)</f>
        <v>180</v>
      </c>
      <c r="I4" s="21">
        <f t="shared" ref="I4:I35" si="0">G4*H4</f>
        <v>900</v>
      </c>
      <c r="J4" s="20"/>
      <c r="K4" s="20" t="s">
        <v>33</v>
      </c>
    </row>
    <row r="5" spans="1:11" s="4" customFormat="1" ht="15" customHeight="1">
      <c r="A5" s="17">
        <v>2</v>
      </c>
      <c r="B5" s="13" t="s">
        <v>30</v>
      </c>
      <c r="C5" s="13" t="s">
        <v>34</v>
      </c>
      <c r="D5" s="18" t="s">
        <v>35</v>
      </c>
      <c r="E5" s="19" t="s">
        <v>10</v>
      </c>
      <c r="F5" s="20" t="s">
        <v>6</v>
      </c>
      <c r="G5" s="20">
        <v>1</v>
      </c>
      <c r="H5" s="21">
        <f>VLOOKUP(F5,'[1] J G HOSIARY'!$C$4:$D$38,2,FALSE)</f>
        <v>190</v>
      </c>
      <c r="I5" s="21">
        <f t="shared" si="0"/>
        <v>190</v>
      </c>
      <c r="J5" s="20"/>
      <c r="K5" s="20" t="s">
        <v>36</v>
      </c>
    </row>
    <row r="6" spans="1:11" s="4" customFormat="1" ht="15" customHeight="1">
      <c r="A6" s="17">
        <v>3</v>
      </c>
      <c r="B6" s="13" t="s">
        <v>30</v>
      </c>
      <c r="C6" s="13" t="s">
        <v>37</v>
      </c>
      <c r="D6" s="18" t="s">
        <v>38</v>
      </c>
      <c r="E6" s="19" t="s">
        <v>10</v>
      </c>
      <c r="F6" s="20" t="s">
        <v>21</v>
      </c>
      <c r="G6" s="20">
        <v>2</v>
      </c>
      <c r="H6" s="21">
        <f>VLOOKUP(F6,'[1] J G HOSIARY'!$C$4:$D$38,2,FALSE)</f>
        <v>220</v>
      </c>
      <c r="I6" s="21">
        <f t="shared" si="0"/>
        <v>440</v>
      </c>
      <c r="J6" s="20"/>
      <c r="K6" s="20" t="s">
        <v>39</v>
      </c>
    </row>
    <row r="7" spans="1:11" s="4" customFormat="1" ht="15" customHeight="1">
      <c r="A7" s="17">
        <v>4</v>
      </c>
      <c r="B7" s="13" t="s">
        <v>30</v>
      </c>
      <c r="C7" s="13" t="s">
        <v>40</v>
      </c>
      <c r="D7" s="18" t="s">
        <v>23</v>
      </c>
      <c r="E7" s="19" t="s">
        <v>10</v>
      </c>
      <c r="F7" s="20" t="s">
        <v>3</v>
      </c>
      <c r="G7" s="20">
        <v>5</v>
      </c>
      <c r="H7" s="21">
        <f>VLOOKUP(F7,'[1] J G HOSIARY'!$C$4:$D$38,2,FALSE)</f>
        <v>180</v>
      </c>
      <c r="I7" s="21">
        <f t="shared" si="0"/>
        <v>900</v>
      </c>
      <c r="J7" s="20"/>
      <c r="K7" s="20" t="s">
        <v>41</v>
      </c>
    </row>
    <row r="8" spans="1:11" s="4" customFormat="1" ht="36.75" customHeight="1">
      <c r="A8" s="12">
        <v>5</v>
      </c>
      <c r="B8" s="13" t="s">
        <v>30</v>
      </c>
      <c r="C8" s="13" t="s">
        <v>42</v>
      </c>
      <c r="D8" s="14" t="s">
        <v>217</v>
      </c>
      <c r="E8" s="13" t="s">
        <v>10</v>
      </c>
      <c r="F8" s="13" t="s">
        <v>2</v>
      </c>
      <c r="G8" s="13">
        <v>35</v>
      </c>
      <c r="H8" s="21">
        <f>VLOOKUP(F8,'[1] J G HOSIARY'!$C$4:$D$38,2,FALSE)</f>
        <v>190</v>
      </c>
      <c r="I8" s="15">
        <f t="shared" si="0"/>
        <v>6650</v>
      </c>
      <c r="J8" s="13"/>
      <c r="K8" s="13" t="s">
        <v>43</v>
      </c>
    </row>
    <row r="9" spans="1:11" s="4" customFormat="1" ht="15" customHeight="1">
      <c r="A9" s="12">
        <v>6</v>
      </c>
      <c r="B9" s="13" t="s">
        <v>30</v>
      </c>
      <c r="C9" s="13" t="s">
        <v>44</v>
      </c>
      <c r="D9" s="14" t="s">
        <v>45</v>
      </c>
      <c r="E9" s="13" t="s">
        <v>10</v>
      </c>
      <c r="F9" s="13" t="s">
        <v>4</v>
      </c>
      <c r="G9" s="13">
        <v>5</v>
      </c>
      <c r="H9" s="21">
        <f>VLOOKUP(F9,'[1] J G HOSIARY'!$C$4:$D$38,2,FALSE)</f>
        <v>200</v>
      </c>
      <c r="I9" s="21">
        <f t="shared" si="0"/>
        <v>1000</v>
      </c>
      <c r="J9" s="13"/>
      <c r="K9" s="13" t="s">
        <v>46</v>
      </c>
    </row>
    <row r="10" spans="1:11" s="4" customFormat="1" ht="15" customHeight="1">
      <c r="A10" s="12">
        <v>7</v>
      </c>
      <c r="B10" s="13" t="s">
        <v>30</v>
      </c>
      <c r="C10" s="13" t="s">
        <v>47</v>
      </c>
      <c r="D10" s="14" t="s">
        <v>48</v>
      </c>
      <c r="E10" s="13" t="s">
        <v>10</v>
      </c>
      <c r="F10" s="13" t="s">
        <v>9</v>
      </c>
      <c r="G10" s="13">
        <v>1</v>
      </c>
      <c r="H10" s="21">
        <f>VLOOKUP(F10,'[1] J G HOSIARY'!$C$4:$D$38,2,FALSE)</f>
        <v>210</v>
      </c>
      <c r="I10" s="21">
        <f t="shared" si="0"/>
        <v>210</v>
      </c>
      <c r="J10" s="13"/>
      <c r="K10" s="13" t="s">
        <v>49</v>
      </c>
    </row>
    <row r="11" spans="1:11" s="4" customFormat="1" ht="15" customHeight="1">
      <c r="A11" s="12">
        <v>8</v>
      </c>
      <c r="B11" s="13" t="s">
        <v>30</v>
      </c>
      <c r="C11" s="13" t="s">
        <v>50</v>
      </c>
      <c r="D11" s="14" t="s">
        <v>51</v>
      </c>
      <c r="E11" s="13" t="s">
        <v>10</v>
      </c>
      <c r="F11" s="13" t="s">
        <v>26</v>
      </c>
      <c r="G11" s="13">
        <v>4</v>
      </c>
      <c r="H11" s="21">
        <f>VLOOKUP(F11,'[1] J G HOSIARY'!$C$4:$D$38,2,FALSE)</f>
        <v>200</v>
      </c>
      <c r="I11" s="21">
        <f t="shared" si="0"/>
        <v>800</v>
      </c>
      <c r="J11" s="13"/>
      <c r="K11" s="13" t="s">
        <v>52</v>
      </c>
    </row>
    <row r="12" spans="1:11" s="4" customFormat="1" ht="15" customHeight="1">
      <c r="A12" s="12">
        <v>9</v>
      </c>
      <c r="B12" s="13" t="s">
        <v>30</v>
      </c>
      <c r="C12" s="13" t="s">
        <v>53</v>
      </c>
      <c r="D12" s="14" t="s">
        <v>54</v>
      </c>
      <c r="E12" s="13" t="s">
        <v>10</v>
      </c>
      <c r="F12" s="13" t="s">
        <v>5</v>
      </c>
      <c r="G12" s="13">
        <v>3</v>
      </c>
      <c r="H12" s="21">
        <f>VLOOKUP(F12,'[1] J G HOSIARY'!$C$4:$D$38,2,FALSE)</f>
        <v>245</v>
      </c>
      <c r="I12" s="21">
        <f t="shared" si="0"/>
        <v>735</v>
      </c>
      <c r="J12" s="13"/>
      <c r="K12" s="13" t="s">
        <v>55</v>
      </c>
    </row>
    <row r="13" spans="1:11" s="4" customFormat="1" ht="15" customHeight="1">
      <c r="A13" s="12">
        <v>10</v>
      </c>
      <c r="B13" s="13" t="s">
        <v>30</v>
      </c>
      <c r="C13" s="13" t="s">
        <v>56</v>
      </c>
      <c r="D13" s="14" t="s">
        <v>57</v>
      </c>
      <c r="E13" s="13" t="s">
        <v>10</v>
      </c>
      <c r="F13" s="13" t="s">
        <v>1</v>
      </c>
      <c r="G13" s="13">
        <v>7</v>
      </c>
      <c r="H13" s="21">
        <f>VLOOKUP(F13,'[1] J G HOSIARY'!$C$4:$D$38,2,FALSE)</f>
        <v>190</v>
      </c>
      <c r="I13" s="21">
        <f t="shared" si="0"/>
        <v>1330</v>
      </c>
      <c r="J13" s="13"/>
      <c r="K13" s="13" t="s">
        <v>58</v>
      </c>
    </row>
    <row r="14" spans="1:11" s="4" customFormat="1" ht="15" customHeight="1">
      <c r="A14" s="12">
        <v>11</v>
      </c>
      <c r="B14" s="13" t="s">
        <v>59</v>
      </c>
      <c r="C14" s="13" t="s">
        <v>60</v>
      </c>
      <c r="D14" s="14" t="s">
        <v>61</v>
      </c>
      <c r="E14" s="13" t="s">
        <v>10</v>
      </c>
      <c r="F14" s="13" t="s">
        <v>7</v>
      </c>
      <c r="G14" s="13">
        <v>1</v>
      </c>
      <c r="H14" s="21">
        <v>60</v>
      </c>
      <c r="I14" s="21">
        <f t="shared" si="0"/>
        <v>60</v>
      </c>
      <c r="J14" s="13" t="s">
        <v>25</v>
      </c>
      <c r="K14" s="13" t="s">
        <v>62</v>
      </c>
    </row>
    <row r="15" spans="1:11" s="4" customFormat="1" ht="15" customHeight="1">
      <c r="A15" s="12">
        <v>12</v>
      </c>
      <c r="B15" s="13" t="s">
        <v>63</v>
      </c>
      <c r="C15" s="13" t="s">
        <v>64</v>
      </c>
      <c r="D15" s="14" t="s">
        <v>65</v>
      </c>
      <c r="E15" s="13" t="s">
        <v>10</v>
      </c>
      <c r="F15" s="13" t="s">
        <v>3</v>
      </c>
      <c r="G15" s="13">
        <v>3</v>
      </c>
      <c r="H15" s="21">
        <f>VLOOKUP(F15,'[1] J G HOSIARY'!$C$4:$D$38,2,FALSE)</f>
        <v>180</v>
      </c>
      <c r="I15" s="21">
        <f t="shared" si="0"/>
        <v>540</v>
      </c>
      <c r="J15" s="13"/>
      <c r="K15" s="13" t="s">
        <v>33</v>
      </c>
    </row>
    <row r="16" spans="1:11" s="4" customFormat="1" ht="15" customHeight="1">
      <c r="A16" s="12">
        <v>13</v>
      </c>
      <c r="B16" s="13" t="s">
        <v>63</v>
      </c>
      <c r="C16" s="13" t="s">
        <v>66</v>
      </c>
      <c r="D16" s="14" t="s">
        <v>67</v>
      </c>
      <c r="E16" s="13" t="s">
        <v>10</v>
      </c>
      <c r="F16" s="13" t="s">
        <v>6</v>
      </c>
      <c r="G16" s="13">
        <v>3</v>
      </c>
      <c r="H16" s="21">
        <f>VLOOKUP(F16,'[1] J G HOSIARY'!$C$4:$D$38,2,FALSE)</f>
        <v>190</v>
      </c>
      <c r="I16" s="21">
        <f t="shared" si="0"/>
        <v>570</v>
      </c>
      <c r="J16" s="13"/>
      <c r="K16" s="13" t="s">
        <v>36</v>
      </c>
    </row>
    <row r="17" spans="1:11" s="4" customFormat="1" ht="15" customHeight="1">
      <c r="A17" s="12">
        <v>14</v>
      </c>
      <c r="B17" s="13" t="s">
        <v>63</v>
      </c>
      <c r="C17" s="13" t="s">
        <v>68</v>
      </c>
      <c r="D17" s="14" t="s">
        <v>69</v>
      </c>
      <c r="E17" s="13" t="s">
        <v>10</v>
      </c>
      <c r="F17" s="13" t="s">
        <v>2</v>
      </c>
      <c r="G17" s="13">
        <v>17</v>
      </c>
      <c r="H17" s="21">
        <f>VLOOKUP(F17,'[1] J G HOSIARY'!$C$4:$D$38,2,FALSE)</f>
        <v>190</v>
      </c>
      <c r="I17" s="21">
        <f t="shared" si="0"/>
        <v>3230</v>
      </c>
      <c r="J17" s="13"/>
      <c r="K17" s="13" t="s">
        <v>70</v>
      </c>
    </row>
    <row r="18" spans="1:11" s="4" customFormat="1" ht="15" customHeight="1">
      <c r="A18" s="12">
        <v>15</v>
      </c>
      <c r="B18" s="13" t="s">
        <v>63</v>
      </c>
      <c r="C18" s="13" t="s">
        <v>71</v>
      </c>
      <c r="D18" s="14" t="s">
        <v>72</v>
      </c>
      <c r="E18" s="13" t="s">
        <v>10</v>
      </c>
      <c r="F18" s="13" t="s">
        <v>26</v>
      </c>
      <c r="G18" s="13">
        <v>3</v>
      </c>
      <c r="H18" s="21">
        <f>VLOOKUP(F18,'[1] J G HOSIARY'!$C$4:$D$38,2,FALSE)</f>
        <v>200</v>
      </c>
      <c r="I18" s="21">
        <f t="shared" si="0"/>
        <v>600</v>
      </c>
      <c r="J18" s="13"/>
      <c r="K18" s="13" t="s">
        <v>52</v>
      </c>
    </row>
    <row r="19" spans="1:11" s="4" customFormat="1" ht="15" customHeight="1">
      <c r="A19" s="12">
        <v>16</v>
      </c>
      <c r="B19" s="13" t="s">
        <v>63</v>
      </c>
      <c r="C19" s="13" t="s">
        <v>73</v>
      </c>
      <c r="D19" s="14" t="s">
        <v>74</v>
      </c>
      <c r="E19" s="13" t="s">
        <v>10</v>
      </c>
      <c r="F19" s="13" t="s">
        <v>26</v>
      </c>
      <c r="G19" s="13">
        <v>5</v>
      </c>
      <c r="H19" s="21">
        <f>VLOOKUP(F19,'[1] J G HOSIARY'!$C$4:$D$38,2,FALSE)</f>
        <v>200</v>
      </c>
      <c r="I19" s="21">
        <f t="shared" si="0"/>
        <v>1000</v>
      </c>
      <c r="J19" s="13"/>
      <c r="K19" s="13" t="s">
        <v>52</v>
      </c>
    </row>
    <row r="20" spans="1:11" s="4" customFormat="1" ht="15" customHeight="1">
      <c r="A20" s="12">
        <v>17</v>
      </c>
      <c r="B20" s="13" t="s">
        <v>63</v>
      </c>
      <c r="C20" s="13" t="s">
        <v>75</v>
      </c>
      <c r="D20" s="14" t="s">
        <v>76</v>
      </c>
      <c r="E20" s="13" t="s">
        <v>10</v>
      </c>
      <c r="F20" s="13" t="s">
        <v>5</v>
      </c>
      <c r="G20" s="13">
        <v>1</v>
      </c>
      <c r="H20" s="21">
        <f>VLOOKUP(F20,'[1] J G HOSIARY'!$C$4:$D$38,2,FALSE)</f>
        <v>245</v>
      </c>
      <c r="I20" s="21">
        <f t="shared" si="0"/>
        <v>245</v>
      </c>
      <c r="J20" s="13"/>
      <c r="K20" s="13" t="s">
        <v>55</v>
      </c>
    </row>
    <row r="21" spans="1:11" s="4" customFormat="1" ht="15" customHeight="1">
      <c r="A21" s="12">
        <v>18</v>
      </c>
      <c r="B21" s="13" t="s">
        <v>77</v>
      </c>
      <c r="C21" s="13" t="s">
        <v>78</v>
      </c>
      <c r="D21" s="14" t="s">
        <v>79</v>
      </c>
      <c r="E21" s="13" t="s">
        <v>10</v>
      </c>
      <c r="F21" s="13" t="s">
        <v>3</v>
      </c>
      <c r="G21" s="13">
        <v>5</v>
      </c>
      <c r="H21" s="21">
        <f>VLOOKUP(F21,'[1] J G HOSIARY'!$C$4:$D$38,2,FALSE)</f>
        <v>180</v>
      </c>
      <c r="I21" s="21">
        <f t="shared" si="0"/>
        <v>900</v>
      </c>
      <c r="J21" s="13"/>
      <c r="K21" s="13" t="s">
        <v>41</v>
      </c>
    </row>
    <row r="22" spans="1:11" s="4" customFormat="1" ht="15" customHeight="1">
      <c r="A22" s="12">
        <v>19</v>
      </c>
      <c r="B22" s="13" t="s">
        <v>77</v>
      </c>
      <c r="C22" s="13" t="s">
        <v>80</v>
      </c>
      <c r="D22" s="14" t="s">
        <v>81</v>
      </c>
      <c r="E22" s="13" t="s">
        <v>10</v>
      </c>
      <c r="F22" s="13" t="s">
        <v>26</v>
      </c>
      <c r="G22" s="13">
        <v>8</v>
      </c>
      <c r="H22" s="21">
        <f>VLOOKUP(F22,'[1] J G HOSIARY'!$C$4:$D$38,2,FALSE)</f>
        <v>200</v>
      </c>
      <c r="I22" s="21">
        <f t="shared" si="0"/>
        <v>1600</v>
      </c>
      <c r="J22" s="13"/>
      <c r="K22" s="13" t="s">
        <v>82</v>
      </c>
    </row>
    <row r="23" spans="1:11" s="4" customFormat="1" ht="15" customHeight="1">
      <c r="A23" s="12">
        <v>20</v>
      </c>
      <c r="B23" s="13" t="s">
        <v>77</v>
      </c>
      <c r="C23" s="13" t="s">
        <v>83</v>
      </c>
      <c r="D23" s="14" t="s">
        <v>84</v>
      </c>
      <c r="E23" s="13" t="s">
        <v>10</v>
      </c>
      <c r="F23" s="13" t="s">
        <v>7</v>
      </c>
      <c r="G23" s="13">
        <v>1</v>
      </c>
      <c r="H23" s="21">
        <f>VLOOKUP(F23,'[1] J G HOSIARY'!$C$4:$D$38,2,FALSE)</f>
        <v>200</v>
      </c>
      <c r="I23" s="21">
        <f t="shared" si="0"/>
        <v>200</v>
      </c>
      <c r="J23" s="13"/>
      <c r="K23" s="13" t="s">
        <v>62</v>
      </c>
    </row>
    <row r="24" spans="1:11" s="4" customFormat="1" ht="15" customHeight="1">
      <c r="A24" s="12">
        <v>21</v>
      </c>
      <c r="B24" s="13" t="s">
        <v>77</v>
      </c>
      <c r="C24" s="13" t="s">
        <v>85</v>
      </c>
      <c r="D24" s="14" t="s">
        <v>86</v>
      </c>
      <c r="E24" s="13" t="s">
        <v>10</v>
      </c>
      <c r="F24" s="13" t="s">
        <v>7</v>
      </c>
      <c r="G24" s="13">
        <v>8</v>
      </c>
      <c r="H24" s="21">
        <f>VLOOKUP(F24,'[1] J G HOSIARY'!$C$4:$D$38,2,FALSE)</f>
        <v>200</v>
      </c>
      <c r="I24" s="21">
        <f t="shared" si="0"/>
        <v>1600</v>
      </c>
      <c r="J24" s="13"/>
      <c r="K24" s="13" t="s">
        <v>62</v>
      </c>
    </row>
    <row r="25" spans="1:11" s="4" customFormat="1" ht="15" customHeight="1">
      <c r="A25" s="12">
        <v>22</v>
      </c>
      <c r="B25" s="13" t="s">
        <v>87</v>
      </c>
      <c r="C25" s="13" t="s">
        <v>88</v>
      </c>
      <c r="D25" s="14" t="s">
        <v>214</v>
      </c>
      <c r="E25" s="13" t="s">
        <v>10</v>
      </c>
      <c r="F25" s="13" t="s">
        <v>21</v>
      </c>
      <c r="G25" s="13">
        <v>8</v>
      </c>
      <c r="H25" s="21">
        <f>VLOOKUP(F25,'[1] J G HOSIARY'!$C$4:$D$38,2,FALSE)</f>
        <v>220</v>
      </c>
      <c r="I25" s="21">
        <f t="shared" si="0"/>
        <v>1760</v>
      </c>
      <c r="J25" s="13"/>
      <c r="K25" s="13" t="s">
        <v>39</v>
      </c>
    </row>
    <row r="26" spans="1:11" s="4" customFormat="1" ht="15" customHeight="1">
      <c r="A26" s="12">
        <v>23</v>
      </c>
      <c r="B26" s="13" t="s">
        <v>89</v>
      </c>
      <c r="C26" s="13" t="s">
        <v>90</v>
      </c>
      <c r="D26" s="14" t="s">
        <v>91</v>
      </c>
      <c r="E26" s="13" t="s">
        <v>10</v>
      </c>
      <c r="F26" s="13" t="s">
        <v>21</v>
      </c>
      <c r="G26" s="13">
        <v>1</v>
      </c>
      <c r="H26" s="21">
        <f>VLOOKUP(F26,'[1] J G HOSIARY'!$C$4:$D$38,2,FALSE)</f>
        <v>220</v>
      </c>
      <c r="I26" s="21">
        <f t="shared" si="0"/>
        <v>220</v>
      </c>
      <c r="J26" s="13"/>
      <c r="K26" s="13" t="s">
        <v>39</v>
      </c>
    </row>
    <row r="27" spans="1:11" s="4" customFormat="1" ht="15" customHeight="1">
      <c r="A27" s="12">
        <v>24</v>
      </c>
      <c r="B27" s="13" t="s">
        <v>89</v>
      </c>
      <c r="C27" s="13" t="s">
        <v>92</v>
      </c>
      <c r="D27" s="14" t="s">
        <v>93</v>
      </c>
      <c r="E27" s="13" t="s">
        <v>10</v>
      </c>
      <c r="F27" s="13" t="s">
        <v>3</v>
      </c>
      <c r="G27" s="13">
        <v>3</v>
      </c>
      <c r="H27" s="21">
        <f>VLOOKUP(F27,'[1] J G HOSIARY'!$C$4:$D$38,2,FALSE)</f>
        <v>180</v>
      </c>
      <c r="I27" s="21">
        <f t="shared" si="0"/>
        <v>540</v>
      </c>
      <c r="J27" s="13"/>
      <c r="K27" s="13" t="s">
        <v>33</v>
      </c>
    </row>
    <row r="28" spans="1:11" s="4" customFormat="1" ht="15" customHeight="1">
      <c r="A28" s="12">
        <v>25</v>
      </c>
      <c r="B28" s="13" t="s">
        <v>89</v>
      </c>
      <c r="C28" s="13" t="s">
        <v>94</v>
      </c>
      <c r="D28" s="14" t="s">
        <v>95</v>
      </c>
      <c r="E28" s="13" t="s">
        <v>10</v>
      </c>
      <c r="F28" s="13" t="s">
        <v>2</v>
      </c>
      <c r="G28" s="13">
        <v>8</v>
      </c>
      <c r="H28" s="21">
        <f>VLOOKUP(F28,'[1] J G HOSIARY'!$C$4:$D$38,2,FALSE)</f>
        <v>190</v>
      </c>
      <c r="I28" s="21">
        <f t="shared" si="0"/>
        <v>1520</v>
      </c>
      <c r="J28" s="13"/>
      <c r="K28" s="13" t="s">
        <v>70</v>
      </c>
    </row>
    <row r="29" spans="1:11" s="4" customFormat="1" ht="15" customHeight="1">
      <c r="A29" s="12">
        <v>26</v>
      </c>
      <c r="B29" s="13" t="s">
        <v>89</v>
      </c>
      <c r="C29" s="13" t="s">
        <v>96</v>
      </c>
      <c r="D29" s="14" t="s">
        <v>97</v>
      </c>
      <c r="E29" s="13" t="s">
        <v>10</v>
      </c>
      <c r="F29" s="13" t="s">
        <v>4</v>
      </c>
      <c r="G29" s="13">
        <v>2</v>
      </c>
      <c r="H29" s="21">
        <f>VLOOKUP(F29,'[1] J G HOSIARY'!$C$4:$D$38,2,FALSE)</f>
        <v>200</v>
      </c>
      <c r="I29" s="21">
        <f t="shared" si="0"/>
        <v>400</v>
      </c>
      <c r="J29" s="13"/>
      <c r="K29" s="13" t="s">
        <v>46</v>
      </c>
    </row>
    <row r="30" spans="1:11" s="4" customFormat="1" ht="15" customHeight="1">
      <c r="A30" s="12">
        <v>27</v>
      </c>
      <c r="B30" s="13" t="s">
        <v>89</v>
      </c>
      <c r="C30" s="13" t="s">
        <v>98</v>
      </c>
      <c r="D30" s="14" t="s">
        <v>99</v>
      </c>
      <c r="E30" s="13" t="s">
        <v>10</v>
      </c>
      <c r="F30" s="13" t="s">
        <v>9</v>
      </c>
      <c r="G30" s="13">
        <v>2</v>
      </c>
      <c r="H30" s="21">
        <f>VLOOKUP(F30,'[1] J G HOSIARY'!$C$4:$D$38,2,FALSE)</f>
        <v>210</v>
      </c>
      <c r="I30" s="21">
        <f t="shared" si="0"/>
        <v>420</v>
      </c>
      <c r="J30" s="13"/>
      <c r="K30" s="13" t="s">
        <v>49</v>
      </c>
    </row>
    <row r="31" spans="1:11" s="4" customFormat="1" ht="15" customHeight="1">
      <c r="A31" s="12">
        <v>28</v>
      </c>
      <c r="B31" s="13" t="s">
        <v>89</v>
      </c>
      <c r="C31" s="13" t="s">
        <v>100</v>
      </c>
      <c r="D31" s="14" t="s">
        <v>101</v>
      </c>
      <c r="E31" s="13" t="s">
        <v>10</v>
      </c>
      <c r="F31" s="13" t="s">
        <v>26</v>
      </c>
      <c r="G31" s="13">
        <v>4</v>
      </c>
      <c r="H31" s="21">
        <f>VLOOKUP(F31,'[1] J G HOSIARY'!$C$4:$D$38,2,FALSE)</f>
        <v>200</v>
      </c>
      <c r="I31" s="21">
        <f t="shared" si="0"/>
        <v>800</v>
      </c>
      <c r="J31" s="13"/>
      <c r="K31" s="13" t="s">
        <v>52</v>
      </c>
    </row>
    <row r="32" spans="1:11" s="4" customFormat="1" ht="15" customHeight="1">
      <c r="A32" s="12">
        <v>29</v>
      </c>
      <c r="B32" s="13" t="s">
        <v>89</v>
      </c>
      <c r="C32" s="13" t="s">
        <v>102</v>
      </c>
      <c r="D32" s="14" t="s">
        <v>103</v>
      </c>
      <c r="E32" s="13" t="s">
        <v>10</v>
      </c>
      <c r="F32" s="13" t="s">
        <v>7</v>
      </c>
      <c r="G32" s="13">
        <v>1</v>
      </c>
      <c r="H32" s="21">
        <f>VLOOKUP(F32,'[1] J G HOSIARY'!$C$4:$D$38,2,FALSE)</f>
        <v>200</v>
      </c>
      <c r="I32" s="21">
        <f t="shared" si="0"/>
        <v>200</v>
      </c>
      <c r="J32" s="13"/>
      <c r="K32" s="13" t="s">
        <v>62</v>
      </c>
    </row>
    <row r="33" spans="1:11" s="4" customFormat="1" ht="15" customHeight="1">
      <c r="A33" s="12">
        <v>30</v>
      </c>
      <c r="B33" s="13" t="s">
        <v>89</v>
      </c>
      <c r="C33" s="13" t="s">
        <v>104</v>
      </c>
      <c r="D33" s="14" t="s">
        <v>105</v>
      </c>
      <c r="E33" s="13" t="s">
        <v>10</v>
      </c>
      <c r="F33" s="13" t="s">
        <v>5</v>
      </c>
      <c r="G33" s="13">
        <v>2</v>
      </c>
      <c r="H33" s="21">
        <f>VLOOKUP(F33,'[1] J G HOSIARY'!$C$4:$D$38,2,FALSE)</f>
        <v>245</v>
      </c>
      <c r="I33" s="21">
        <f t="shared" si="0"/>
        <v>490</v>
      </c>
      <c r="J33" s="13"/>
      <c r="K33" s="13" t="s">
        <v>55</v>
      </c>
    </row>
    <row r="34" spans="1:11" s="4" customFormat="1" ht="15" customHeight="1">
      <c r="A34" s="12">
        <v>31</v>
      </c>
      <c r="B34" s="13" t="s">
        <v>106</v>
      </c>
      <c r="C34" s="13" t="s">
        <v>107</v>
      </c>
      <c r="D34" s="14" t="s">
        <v>108</v>
      </c>
      <c r="E34" s="13" t="s">
        <v>10</v>
      </c>
      <c r="F34" s="13" t="s">
        <v>6</v>
      </c>
      <c r="G34" s="13">
        <v>6</v>
      </c>
      <c r="H34" s="21">
        <f>VLOOKUP(F34,'[1] J G HOSIARY'!$C$4:$D$38,2,FALSE)</f>
        <v>190</v>
      </c>
      <c r="I34" s="21">
        <f t="shared" si="0"/>
        <v>1140</v>
      </c>
      <c r="J34" s="13"/>
      <c r="K34" s="13" t="s">
        <v>36</v>
      </c>
    </row>
    <row r="35" spans="1:11" s="4" customFormat="1" ht="15" customHeight="1">
      <c r="A35" s="12">
        <v>32</v>
      </c>
      <c r="B35" s="13" t="s">
        <v>106</v>
      </c>
      <c r="C35" s="13" t="s">
        <v>109</v>
      </c>
      <c r="D35" s="14" t="s">
        <v>110</v>
      </c>
      <c r="E35" s="13" t="s">
        <v>10</v>
      </c>
      <c r="F35" s="13" t="s">
        <v>2</v>
      </c>
      <c r="G35" s="13">
        <v>2</v>
      </c>
      <c r="H35" s="21">
        <f>VLOOKUP(F35,'[1] J G HOSIARY'!$C$4:$D$38,2,FALSE)</f>
        <v>190</v>
      </c>
      <c r="I35" s="21">
        <f t="shared" si="0"/>
        <v>380</v>
      </c>
      <c r="J35" s="13"/>
      <c r="K35" s="13" t="s">
        <v>70</v>
      </c>
    </row>
    <row r="36" spans="1:11" s="4" customFormat="1" ht="15" customHeight="1">
      <c r="A36" s="12">
        <v>33</v>
      </c>
      <c r="B36" s="13" t="s">
        <v>106</v>
      </c>
      <c r="C36" s="13" t="s">
        <v>111</v>
      </c>
      <c r="D36" s="14" t="s">
        <v>112</v>
      </c>
      <c r="E36" s="13" t="s">
        <v>10</v>
      </c>
      <c r="F36" s="13" t="s">
        <v>9</v>
      </c>
      <c r="G36" s="13">
        <v>7</v>
      </c>
      <c r="H36" s="21">
        <f>VLOOKUP(F36,'[1] J G HOSIARY'!$C$4:$D$38,2,FALSE)</f>
        <v>210</v>
      </c>
      <c r="I36" s="21">
        <f t="shared" ref="I36:I67" si="1">G36*H36</f>
        <v>1470</v>
      </c>
      <c r="J36" s="13"/>
      <c r="K36" s="13" t="s">
        <v>49</v>
      </c>
    </row>
    <row r="37" spans="1:11" s="4" customFormat="1" ht="15" customHeight="1">
      <c r="A37" s="12">
        <v>34</v>
      </c>
      <c r="B37" s="13" t="s">
        <v>113</v>
      </c>
      <c r="C37" s="13" t="s">
        <v>114</v>
      </c>
      <c r="D37" s="14" t="s">
        <v>115</v>
      </c>
      <c r="E37" s="13" t="s">
        <v>10</v>
      </c>
      <c r="F37" s="13" t="s">
        <v>3</v>
      </c>
      <c r="G37" s="13">
        <v>2</v>
      </c>
      <c r="H37" s="21">
        <f>VLOOKUP(F37,'[1] J G HOSIARY'!$C$4:$D$38,2,FALSE)</f>
        <v>180</v>
      </c>
      <c r="I37" s="21">
        <f t="shared" si="1"/>
        <v>360</v>
      </c>
      <c r="J37" s="13"/>
      <c r="K37" s="13" t="s">
        <v>33</v>
      </c>
    </row>
    <row r="38" spans="1:11" s="4" customFormat="1" ht="15" customHeight="1">
      <c r="A38" s="12">
        <v>35</v>
      </c>
      <c r="B38" s="13" t="s">
        <v>113</v>
      </c>
      <c r="C38" s="13" t="s">
        <v>116</v>
      </c>
      <c r="D38" s="14" t="s">
        <v>117</v>
      </c>
      <c r="E38" s="13" t="s">
        <v>10</v>
      </c>
      <c r="F38" s="13" t="s">
        <v>1</v>
      </c>
      <c r="G38" s="13">
        <v>9</v>
      </c>
      <c r="H38" s="21">
        <f>VLOOKUP(F38,'[1] J G HOSIARY'!$C$4:$D$38,2,FALSE)</f>
        <v>190</v>
      </c>
      <c r="I38" s="21">
        <f t="shared" si="1"/>
        <v>1710</v>
      </c>
      <c r="J38" s="13"/>
      <c r="K38" s="13" t="s">
        <v>58</v>
      </c>
    </row>
    <row r="39" spans="1:11" s="4" customFormat="1" ht="15" customHeight="1">
      <c r="A39" s="12">
        <v>36</v>
      </c>
      <c r="B39" s="13" t="s">
        <v>118</v>
      </c>
      <c r="C39" s="13" t="s">
        <v>119</v>
      </c>
      <c r="D39" s="14" t="s">
        <v>120</v>
      </c>
      <c r="E39" s="13" t="s">
        <v>10</v>
      </c>
      <c r="F39" s="13" t="s">
        <v>6</v>
      </c>
      <c r="G39" s="13">
        <v>1</v>
      </c>
      <c r="H39" s="21">
        <f>VLOOKUP(F39,'[1] J G HOSIARY'!$C$4:$D$38,2,FALSE)</f>
        <v>190</v>
      </c>
      <c r="I39" s="21">
        <f t="shared" si="1"/>
        <v>190</v>
      </c>
      <c r="J39" s="13"/>
      <c r="K39" s="13" t="s">
        <v>36</v>
      </c>
    </row>
    <row r="40" spans="1:11" s="4" customFormat="1" ht="15" customHeight="1">
      <c r="A40" s="12">
        <v>37</v>
      </c>
      <c r="B40" s="13" t="s">
        <v>118</v>
      </c>
      <c r="C40" s="13" t="s">
        <v>121</v>
      </c>
      <c r="D40" s="14" t="s">
        <v>122</v>
      </c>
      <c r="E40" s="13" t="s">
        <v>10</v>
      </c>
      <c r="F40" s="13" t="s">
        <v>3</v>
      </c>
      <c r="G40" s="13">
        <v>3</v>
      </c>
      <c r="H40" s="21">
        <f>VLOOKUP(F40,'[1] J G HOSIARY'!$C$4:$D$38,2,FALSE)</f>
        <v>180</v>
      </c>
      <c r="I40" s="21">
        <f t="shared" si="1"/>
        <v>540</v>
      </c>
      <c r="J40" s="13"/>
      <c r="K40" s="13" t="s">
        <v>41</v>
      </c>
    </row>
    <row r="41" spans="1:11" s="4" customFormat="1" ht="15" customHeight="1">
      <c r="A41" s="12">
        <v>38</v>
      </c>
      <c r="B41" s="13" t="s">
        <v>118</v>
      </c>
      <c r="C41" s="13" t="s">
        <v>123</v>
      </c>
      <c r="D41" s="14" t="s">
        <v>124</v>
      </c>
      <c r="E41" s="13" t="s">
        <v>10</v>
      </c>
      <c r="F41" s="13" t="s">
        <v>1</v>
      </c>
      <c r="G41" s="13">
        <v>2</v>
      </c>
      <c r="H41" s="21">
        <f>VLOOKUP(F41,'[1] J G HOSIARY'!$C$4:$D$38,2,FALSE)</f>
        <v>190</v>
      </c>
      <c r="I41" s="21">
        <f t="shared" si="1"/>
        <v>380</v>
      </c>
      <c r="J41" s="13"/>
      <c r="K41" s="13" t="s">
        <v>58</v>
      </c>
    </row>
    <row r="42" spans="1:11" s="4" customFormat="1" ht="15" customHeight="1">
      <c r="A42" s="12">
        <v>39</v>
      </c>
      <c r="B42" s="13" t="s">
        <v>125</v>
      </c>
      <c r="C42" s="13" t="s">
        <v>126</v>
      </c>
      <c r="D42" s="14" t="s">
        <v>127</v>
      </c>
      <c r="E42" s="13" t="s">
        <v>10</v>
      </c>
      <c r="F42" s="13" t="s">
        <v>3</v>
      </c>
      <c r="G42" s="13">
        <v>8</v>
      </c>
      <c r="H42" s="21">
        <f>VLOOKUP(F42,'[1] J G HOSIARY'!$C$4:$D$38,2,FALSE)</f>
        <v>180</v>
      </c>
      <c r="I42" s="21">
        <f t="shared" si="1"/>
        <v>1440</v>
      </c>
      <c r="J42" s="13"/>
      <c r="K42" s="13" t="s">
        <v>41</v>
      </c>
    </row>
    <row r="43" spans="1:11" s="4" customFormat="1" ht="15" customHeight="1">
      <c r="A43" s="12">
        <v>40</v>
      </c>
      <c r="B43" s="13" t="s">
        <v>125</v>
      </c>
      <c r="C43" s="13" t="s">
        <v>128</v>
      </c>
      <c r="D43" s="14" t="s">
        <v>129</v>
      </c>
      <c r="E43" s="13" t="s">
        <v>10</v>
      </c>
      <c r="F43" s="13" t="s">
        <v>2</v>
      </c>
      <c r="G43" s="13">
        <v>50</v>
      </c>
      <c r="H43" s="21">
        <f>VLOOKUP(F43,'[1] J G HOSIARY'!$C$4:$D$38,2,FALSE)</f>
        <v>190</v>
      </c>
      <c r="I43" s="21">
        <f t="shared" si="1"/>
        <v>9500</v>
      </c>
      <c r="J43" s="13"/>
      <c r="K43" s="13" t="s">
        <v>70</v>
      </c>
    </row>
    <row r="44" spans="1:11" s="4" customFormat="1" ht="15" customHeight="1">
      <c r="A44" s="12">
        <v>41</v>
      </c>
      <c r="B44" s="13" t="s">
        <v>125</v>
      </c>
      <c r="C44" s="13" t="s">
        <v>130</v>
      </c>
      <c r="D44" s="14" t="s">
        <v>131</v>
      </c>
      <c r="E44" s="13" t="s">
        <v>10</v>
      </c>
      <c r="F44" s="13" t="s">
        <v>1</v>
      </c>
      <c r="G44" s="13">
        <v>1</v>
      </c>
      <c r="H44" s="21">
        <f>VLOOKUP(F44,'[1] J G HOSIARY'!$C$4:$D$38,2,FALSE)</f>
        <v>190</v>
      </c>
      <c r="I44" s="21">
        <f t="shared" si="1"/>
        <v>190</v>
      </c>
      <c r="J44" s="13"/>
      <c r="K44" s="13" t="s">
        <v>58</v>
      </c>
    </row>
    <row r="45" spans="1:11" s="4" customFormat="1" ht="15" customHeight="1">
      <c r="A45" s="12">
        <v>42</v>
      </c>
      <c r="B45" s="13" t="s">
        <v>125</v>
      </c>
      <c r="C45" s="13" t="s">
        <v>132</v>
      </c>
      <c r="D45" s="14" t="s">
        <v>133</v>
      </c>
      <c r="E45" s="13" t="s">
        <v>10</v>
      </c>
      <c r="F45" s="13" t="s">
        <v>7</v>
      </c>
      <c r="G45" s="13">
        <v>4</v>
      </c>
      <c r="H45" s="21">
        <f>VLOOKUP(F45,'[1] J G HOSIARY'!$C$4:$D$38,2,FALSE)</f>
        <v>200</v>
      </c>
      <c r="I45" s="21">
        <f t="shared" si="1"/>
        <v>800</v>
      </c>
      <c r="J45" s="13"/>
      <c r="K45" s="13" t="s">
        <v>62</v>
      </c>
    </row>
    <row r="46" spans="1:11" s="4" customFormat="1" ht="15" customHeight="1">
      <c r="A46" s="12">
        <v>43</v>
      </c>
      <c r="B46" s="13" t="s">
        <v>125</v>
      </c>
      <c r="C46" s="13" t="s">
        <v>134</v>
      </c>
      <c r="D46" s="14" t="s">
        <v>135</v>
      </c>
      <c r="E46" s="13" t="s">
        <v>10</v>
      </c>
      <c r="F46" s="13" t="s">
        <v>9</v>
      </c>
      <c r="G46" s="13">
        <v>3</v>
      </c>
      <c r="H46" s="21">
        <f>VLOOKUP(F46,'[1] J G HOSIARY'!$C$4:$D$38,2,FALSE)</f>
        <v>210</v>
      </c>
      <c r="I46" s="21">
        <f t="shared" si="1"/>
        <v>630</v>
      </c>
      <c r="J46" s="13"/>
      <c r="K46" s="13" t="s">
        <v>49</v>
      </c>
    </row>
    <row r="47" spans="1:11" s="4" customFormat="1" ht="15" customHeight="1">
      <c r="A47" s="12">
        <v>44</v>
      </c>
      <c r="B47" s="13" t="s">
        <v>136</v>
      </c>
      <c r="C47" s="13" t="s">
        <v>137</v>
      </c>
      <c r="D47" s="14" t="s">
        <v>138</v>
      </c>
      <c r="E47" s="13" t="s">
        <v>10</v>
      </c>
      <c r="F47" s="13" t="s">
        <v>3</v>
      </c>
      <c r="G47" s="13">
        <v>1</v>
      </c>
      <c r="H47" s="21">
        <f>VLOOKUP(F47,'[1] J G HOSIARY'!$C$4:$D$38,2,FALSE)</f>
        <v>180</v>
      </c>
      <c r="I47" s="21">
        <f t="shared" si="1"/>
        <v>180</v>
      </c>
      <c r="J47" s="13"/>
      <c r="K47" s="13" t="s">
        <v>33</v>
      </c>
    </row>
    <row r="48" spans="1:11" s="4" customFormat="1" ht="15" customHeight="1">
      <c r="A48" s="12">
        <v>45</v>
      </c>
      <c r="B48" s="13" t="s">
        <v>136</v>
      </c>
      <c r="C48" s="13" t="s">
        <v>139</v>
      </c>
      <c r="D48" s="14" t="s">
        <v>140</v>
      </c>
      <c r="E48" s="13" t="s">
        <v>10</v>
      </c>
      <c r="F48" s="13" t="s">
        <v>22</v>
      </c>
      <c r="G48" s="13">
        <v>3</v>
      </c>
      <c r="H48" s="21">
        <f>VLOOKUP(F48,'[1] J G HOSIARY'!$C$4:$D$38,2,FALSE)</f>
        <v>300</v>
      </c>
      <c r="I48" s="21">
        <f t="shared" si="1"/>
        <v>900</v>
      </c>
      <c r="J48" s="13"/>
      <c r="K48" s="13" t="s">
        <v>141</v>
      </c>
    </row>
    <row r="49" spans="1:11" s="4" customFormat="1" ht="15" customHeight="1">
      <c r="A49" s="12">
        <v>46</v>
      </c>
      <c r="B49" s="13" t="s">
        <v>142</v>
      </c>
      <c r="C49" s="13" t="s">
        <v>143</v>
      </c>
      <c r="D49" s="14" t="s">
        <v>144</v>
      </c>
      <c r="E49" s="13" t="s">
        <v>10</v>
      </c>
      <c r="F49" s="13" t="s">
        <v>21</v>
      </c>
      <c r="G49" s="13">
        <v>33</v>
      </c>
      <c r="H49" s="21">
        <f>VLOOKUP(F49,'[1] J G HOSIARY'!$C$4:$D$38,2,FALSE)</f>
        <v>220</v>
      </c>
      <c r="I49" s="21">
        <f t="shared" si="1"/>
        <v>7260</v>
      </c>
      <c r="J49" s="13"/>
      <c r="K49" s="13" t="s">
        <v>39</v>
      </c>
    </row>
    <row r="50" spans="1:11" s="4" customFormat="1" ht="15" customHeight="1">
      <c r="A50" s="12">
        <v>47</v>
      </c>
      <c r="B50" s="13" t="s">
        <v>142</v>
      </c>
      <c r="C50" s="13" t="s">
        <v>145</v>
      </c>
      <c r="D50" s="14" t="s">
        <v>146</v>
      </c>
      <c r="E50" s="13" t="s">
        <v>10</v>
      </c>
      <c r="F50" s="13" t="s">
        <v>3</v>
      </c>
      <c r="G50" s="13">
        <v>11</v>
      </c>
      <c r="H50" s="21">
        <f>VLOOKUP(F50,'[1] J G HOSIARY'!$C$4:$D$38,2,FALSE)</f>
        <v>180</v>
      </c>
      <c r="I50" s="21">
        <f t="shared" si="1"/>
        <v>1980</v>
      </c>
      <c r="J50" s="13"/>
      <c r="K50" s="13" t="s">
        <v>33</v>
      </c>
    </row>
    <row r="51" spans="1:11" s="4" customFormat="1" ht="15" customHeight="1">
      <c r="A51" s="12">
        <v>48</v>
      </c>
      <c r="B51" s="13" t="s">
        <v>142</v>
      </c>
      <c r="C51" s="13" t="s">
        <v>147</v>
      </c>
      <c r="D51" s="14" t="s">
        <v>148</v>
      </c>
      <c r="E51" s="13" t="s">
        <v>10</v>
      </c>
      <c r="F51" s="13" t="s">
        <v>22</v>
      </c>
      <c r="G51" s="13">
        <v>16</v>
      </c>
      <c r="H51" s="21">
        <f>VLOOKUP(F51,'[1] J G HOSIARY'!$C$4:$D$38,2,FALSE)</f>
        <v>300</v>
      </c>
      <c r="I51" s="21">
        <f t="shared" si="1"/>
        <v>4800</v>
      </c>
      <c r="J51" s="13"/>
      <c r="K51" s="13" t="s">
        <v>141</v>
      </c>
    </row>
    <row r="52" spans="1:11" s="4" customFormat="1" ht="15" customHeight="1">
      <c r="A52" s="12">
        <v>49</v>
      </c>
      <c r="B52" s="13" t="s">
        <v>149</v>
      </c>
      <c r="C52" s="13" t="s">
        <v>150</v>
      </c>
      <c r="D52" s="14" t="s">
        <v>151</v>
      </c>
      <c r="E52" s="13" t="s">
        <v>10</v>
      </c>
      <c r="F52" s="13" t="s">
        <v>3</v>
      </c>
      <c r="G52" s="13">
        <v>8</v>
      </c>
      <c r="H52" s="21">
        <f>VLOOKUP(F52,'[1] J G HOSIARY'!$C$4:$D$38,2,FALSE)</f>
        <v>180</v>
      </c>
      <c r="I52" s="21">
        <f t="shared" si="1"/>
        <v>1440</v>
      </c>
      <c r="J52" s="13"/>
      <c r="K52" s="13" t="s">
        <v>41</v>
      </c>
    </row>
    <row r="53" spans="1:11" s="4" customFormat="1" ht="15" customHeight="1">
      <c r="A53" s="12">
        <v>50</v>
      </c>
      <c r="B53" s="13" t="s">
        <v>149</v>
      </c>
      <c r="C53" s="13" t="s">
        <v>152</v>
      </c>
      <c r="D53" s="14" t="s">
        <v>153</v>
      </c>
      <c r="E53" s="13" t="s">
        <v>10</v>
      </c>
      <c r="F53" s="13" t="s">
        <v>24</v>
      </c>
      <c r="G53" s="13">
        <v>17</v>
      </c>
      <c r="H53" s="21">
        <f>VLOOKUP(F53,'[1] J G HOSIARY'!$C$4:$D$38,2,FALSE)</f>
        <v>190</v>
      </c>
      <c r="I53" s="21">
        <f t="shared" si="1"/>
        <v>3230</v>
      </c>
      <c r="J53" s="13"/>
      <c r="K53" s="13" t="s">
        <v>154</v>
      </c>
    </row>
    <row r="54" spans="1:11" s="4" customFormat="1" ht="15" customHeight="1">
      <c r="A54" s="12">
        <v>51</v>
      </c>
      <c r="B54" s="13" t="s">
        <v>149</v>
      </c>
      <c r="C54" s="13" t="s">
        <v>155</v>
      </c>
      <c r="D54" s="14" t="s">
        <v>156</v>
      </c>
      <c r="E54" s="13" t="s">
        <v>10</v>
      </c>
      <c r="F54" s="13" t="s">
        <v>21</v>
      </c>
      <c r="G54" s="13">
        <v>2</v>
      </c>
      <c r="H54" s="21">
        <f>VLOOKUP(F54,'[1] J G HOSIARY'!$C$4:$D$38,2,FALSE)</f>
        <v>220</v>
      </c>
      <c r="I54" s="21">
        <f t="shared" si="1"/>
        <v>440</v>
      </c>
      <c r="J54" s="13"/>
      <c r="K54" s="13" t="s">
        <v>39</v>
      </c>
    </row>
    <row r="55" spans="1:11" s="4" customFormat="1" ht="15" customHeight="1">
      <c r="A55" s="12">
        <v>52</v>
      </c>
      <c r="B55" s="13" t="s">
        <v>149</v>
      </c>
      <c r="C55" s="13" t="s">
        <v>157</v>
      </c>
      <c r="D55" s="14" t="s">
        <v>158</v>
      </c>
      <c r="E55" s="13" t="s">
        <v>10</v>
      </c>
      <c r="F55" s="13" t="s">
        <v>6</v>
      </c>
      <c r="G55" s="13">
        <v>4</v>
      </c>
      <c r="H55" s="21">
        <f>VLOOKUP(F55,'[1] J G HOSIARY'!$C$4:$D$38,2,FALSE)</f>
        <v>190</v>
      </c>
      <c r="I55" s="21">
        <f t="shared" si="1"/>
        <v>760</v>
      </c>
      <c r="J55" s="13"/>
      <c r="K55" s="13" t="s">
        <v>36</v>
      </c>
    </row>
    <row r="56" spans="1:11" s="4" customFormat="1" ht="15" customHeight="1">
      <c r="A56" s="12">
        <v>53</v>
      </c>
      <c r="B56" s="13" t="s">
        <v>149</v>
      </c>
      <c r="C56" s="13" t="s">
        <v>159</v>
      </c>
      <c r="D56" s="14" t="s">
        <v>160</v>
      </c>
      <c r="E56" s="13" t="s">
        <v>10</v>
      </c>
      <c r="F56" s="13" t="s">
        <v>2</v>
      </c>
      <c r="G56" s="13">
        <v>31</v>
      </c>
      <c r="H56" s="21">
        <f>VLOOKUP(F56,'[1] J G HOSIARY'!$C$4:$D$38,2,FALSE)</f>
        <v>190</v>
      </c>
      <c r="I56" s="21">
        <f t="shared" si="1"/>
        <v>5890</v>
      </c>
      <c r="J56" s="13"/>
      <c r="K56" s="13" t="s">
        <v>70</v>
      </c>
    </row>
    <row r="57" spans="1:11" s="4" customFormat="1" ht="15" customHeight="1">
      <c r="A57" s="12">
        <v>54</v>
      </c>
      <c r="B57" s="13" t="s">
        <v>149</v>
      </c>
      <c r="C57" s="13" t="s">
        <v>161</v>
      </c>
      <c r="D57" s="14" t="s">
        <v>162</v>
      </c>
      <c r="E57" s="13" t="s">
        <v>10</v>
      </c>
      <c r="F57" s="13" t="s">
        <v>1</v>
      </c>
      <c r="G57" s="13">
        <v>22</v>
      </c>
      <c r="H57" s="21">
        <f>VLOOKUP(F57,'[1] J G HOSIARY'!$C$4:$D$38,2,FALSE)</f>
        <v>190</v>
      </c>
      <c r="I57" s="21">
        <f t="shared" si="1"/>
        <v>4180</v>
      </c>
      <c r="J57" s="13"/>
      <c r="K57" s="13" t="s">
        <v>58</v>
      </c>
    </row>
    <row r="58" spans="1:11" s="4" customFormat="1" ht="15" customHeight="1">
      <c r="A58" s="12">
        <v>55</v>
      </c>
      <c r="B58" s="13" t="s">
        <v>149</v>
      </c>
      <c r="C58" s="13" t="s">
        <v>163</v>
      </c>
      <c r="D58" s="14" t="s">
        <v>164</v>
      </c>
      <c r="E58" s="13" t="s">
        <v>10</v>
      </c>
      <c r="F58" s="13" t="s">
        <v>26</v>
      </c>
      <c r="G58" s="13">
        <v>3</v>
      </c>
      <c r="H58" s="21">
        <f>VLOOKUP(F58,'[1] J G HOSIARY'!$C$4:$D$38,2,FALSE)</f>
        <v>200</v>
      </c>
      <c r="I58" s="21">
        <f t="shared" si="1"/>
        <v>600</v>
      </c>
      <c r="J58" s="13"/>
      <c r="K58" s="13" t="s">
        <v>52</v>
      </c>
    </row>
    <row r="59" spans="1:11" s="4" customFormat="1" ht="45">
      <c r="A59" s="12">
        <v>56</v>
      </c>
      <c r="B59" s="13" t="s">
        <v>149</v>
      </c>
      <c r="C59" s="13" t="s">
        <v>165</v>
      </c>
      <c r="D59" s="14" t="s">
        <v>216</v>
      </c>
      <c r="E59" s="13" t="s">
        <v>10</v>
      </c>
      <c r="F59" s="13" t="s">
        <v>4</v>
      </c>
      <c r="G59" s="13">
        <v>10</v>
      </c>
      <c r="H59" s="15">
        <f>VLOOKUP(F59,'[1] J G HOSIARY'!$C$4:$D$38,2,FALSE)</f>
        <v>200</v>
      </c>
      <c r="I59" s="15">
        <f t="shared" si="1"/>
        <v>2000</v>
      </c>
      <c r="J59" s="13"/>
      <c r="K59" s="13" t="s">
        <v>46</v>
      </c>
    </row>
    <row r="60" spans="1:11" s="4" customFormat="1" ht="30">
      <c r="A60" s="12">
        <v>57</v>
      </c>
      <c r="B60" s="13" t="s">
        <v>149</v>
      </c>
      <c r="C60" s="13" t="s">
        <v>166</v>
      </c>
      <c r="D60" s="14" t="s">
        <v>215</v>
      </c>
      <c r="E60" s="13" t="s">
        <v>10</v>
      </c>
      <c r="F60" s="13" t="s">
        <v>9</v>
      </c>
      <c r="G60" s="13">
        <v>3</v>
      </c>
      <c r="H60" s="15">
        <f>VLOOKUP(F60,'[1] J G HOSIARY'!$C$4:$D$38,2,FALSE)</f>
        <v>210</v>
      </c>
      <c r="I60" s="15">
        <f t="shared" si="1"/>
        <v>630</v>
      </c>
      <c r="J60" s="13"/>
      <c r="K60" s="13" t="s">
        <v>49</v>
      </c>
    </row>
    <row r="61" spans="1:11" s="4" customFormat="1" ht="15" customHeight="1">
      <c r="A61" s="12">
        <v>58</v>
      </c>
      <c r="B61" s="13" t="s">
        <v>167</v>
      </c>
      <c r="C61" s="13" t="s">
        <v>168</v>
      </c>
      <c r="D61" s="14" t="s">
        <v>169</v>
      </c>
      <c r="E61" s="13" t="s">
        <v>10</v>
      </c>
      <c r="F61" s="13" t="s">
        <v>2</v>
      </c>
      <c r="G61" s="13">
        <v>1</v>
      </c>
      <c r="H61" s="21">
        <f>VLOOKUP(F61,'[1] J G HOSIARY'!$C$4:$D$38,2,FALSE)</f>
        <v>190</v>
      </c>
      <c r="I61" s="21">
        <f t="shared" si="1"/>
        <v>190</v>
      </c>
      <c r="J61" s="13"/>
      <c r="K61" s="13" t="s">
        <v>70</v>
      </c>
    </row>
    <row r="62" spans="1:11" s="4" customFormat="1" ht="15" customHeight="1">
      <c r="A62" s="12">
        <v>59</v>
      </c>
      <c r="B62" s="13" t="s">
        <v>167</v>
      </c>
      <c r="C62" s="13" t="s">
        <v>170</v>
      </c>
      <c r="D62" s="14" t="s">
        <v>171</v>
      </c>
      <c r="E62" s="13" t="s">
        <v>10</v>
      </c>
      <c r="F62" s="13" t="s">
        <v>21</v>
      </c>
      <c r="G62" s="13">
        <v>2</v>
      </c>
      <c r="H62" s="21">
        <f>VLOOKUP(F62,'[1] J G HOSIARY'!$C$4:$D$38,2,FALSE)</f>
        <v>220</v>
      </c>
      <c r="I62" s="21">
        <f t="shared" si="1"/>
        <v>440</v>
      </c>
      <c r="J62" s="13"/>
      <c r="K62" s="13" t="s">
        <v>39</v>
      </c>
    </row>
    <row r="63" spans="1:11" s="4" customFormat="1" ht="15" customHeight="1">
      <c r="A63" s="12">
        <v>60</v>
      </c>
      <c r="B63" s="13" t="s">
        <v>167</v>
      </c>
      <c r="C63" s="13" t="s">
        <v>172</v>
      </c>
      <c r="D63" s="14" t="s">
        <v>173</v>
      </c>
      <c r="E63" s="13" t="s">
        <v>10</v>
      </c>
      <c r="F63" s="13" t="s">
        <v>2</v>
      </c>
      <c r="G63" s="13">
        <v>14</v>
      </c>
      <c r="H63" s="21">
        <f>VLOOKUP(F63,'[1] J G HOSIARY'!$C$4:$D$38,2,FALSE)</f>
        <v>190</v>
      </c>
      <c r="I63" s="21">
        <f t="shared" si="1"/>
        <v>2660</v>
      </c>
      <c r="J63" s="13"/>
      <c r="K63" s="13" t="s">
        <v>70</v>
      </c>
    </row>
    <row r="64" spans="1:11" s="4" customFormat="1" ht="15" customHeight="1">
      <c r="A64" s="12">
        <v>61</v>
      </c>
      <c r="B64" s="13" t="s">
        <v>167</v>
      </c>
      <c r="C64" s="13" t="s">
        <v>174</v>
      </c>
      <c r="D64" s="14" t="s">
        <v>175</v>
      </c>
      <c r="E64" s="13" t="s">
        <v>10</v>
      </c>
      <c r="F64" s="13" t="s">
        <v>3</v>
      </c>
      <c r="G64" s="13">
        <v>6</v>
      </c>
      <c r="H64" s="21">
        <f>VLOOKUP(F64,'[1] J G HOSIARY'!$C$4:$D$38,2,FALSE)</f>
        <v>180</v>
      </c>
      <c r="I64" s="21">
        <f t="shared" si="1"/>
        <v>1080</v>
      </c>
      <c r="J64" s="13"/>
      <c r="K64" s="13" t="s">
        <v>33</v>
      </c>
    </row>
    <row r="65" spans="1:11" s="4" customFormat="1" ht="15" customHeight="1">
      <c r="A65" s="12">
        <v>62</v>
      </c>
      <c r="B65" s="13" t="s">
        <v>167</v>
      </c>
      <c r="C65" s="13" t="s">
        <v>176</v>
      </c>
      <c r="D65" s="14" t="s">
        <v>177</v>
      </c>
      <c r="E65" s="13" t="s">
        <v>10</v>
      </c>
      <c r="F65" s="13" t="s">
        <v>3</v>
      </c>
      <c r="G65" s="13">
        <v>3</v>
      </c>
      <c r="H65" s="21">
        <f>VLOOKUP(F65,'[1] J G HOSIARY'!$C$4:$D$38,2,FALSE)</f>
        <v>180</v>
      </c>
      <c r="I65" s="21">
        <f t="shared" si="1"/>
        <v>540</v>
      </c>
      <c r="J65" s="13"/>
      <c r="K65" s="13" t="s">
        <v>41</v>
      </c>
    </row>
    <row r="66" spans="1:11" s="4" customFormat="1" ht="15" customHeight="1">
      <c r="A66" s="12">
        <v>63</v>
      </c>
      <c r="B66" s="13" t="s">
        <v>167</v>
      </c>
      <c r="C66" s="13" t="s">
        <v>178</v>
      </c>
      <c r="D66" s="14" t="s">
        <v>179</v>
      </c>
      <c r="E66" s="13" t="s">
        <v>10</v>
      </c>
      <c r="F66" s="13" t="s">
        <v>24</v>
      </c>
      <c r="G66" s="13">
        <v>6</v>
      </c>
      <c r="H66" s="21">
        <f>VLOOKUP(F66,'[1] J G HOSIARY'!$C$4:$D$38,2,FALSE)</f>
        <v>190</v>
      </c>
      <c r="I66" s="21">
        <f t="shared" si="1"/>
        <v>1140</v>
      </c>
      <c r="J66" s="13"/>
      <c r="K66" s="13" t="s">
        <v>154</v>
      </c>
    </row>
    <row r="67" spans="1:11" s="4" customFormat="1" ht="15" customHeight="1">
      <c r="A67" s="12">
        <v>64</v>
      </c>
      <c r="B67" s="13" t="s">
        <v>167</v>
      </c>
      <c r="C67" s="13" t="s">
        <v>180</v>
      </c>
      <c r="D67" s="14" t="s">
        <v>181</v>
      </c>
      <c r="E67" s="13" t="s">
        <v>10</v>
      </c>
      <c r="F67" s="13" t="s">
        <v>8</v>
      </c>
      <c r="G67" s="13">
        <v>13</v>
      </c>
      <c r="H67" s="21">
        <f>VLOOKUP(F67,'[1] J G HOSIARY'!$C$4:$D$38,2,FALSE)</f>
        <v>210</v>
      </c>
      <c r="I67" s="21">
        <f t="shared" si="1"/>
        <v>2730</v>
      </c>
      <c r="J67" s="13"/>
      <c r="K67" s="13" t="s">
        <v>182</v>
      </c>
    </row>
    <row r="68" spans="1:11" s="4" customFormat="1" ht="30">
      <c r="A68" s="12">
        <v>65</v>
      </c>
      <c r="B68" s="13" t="s">
        <v>167</v>
      </c>
      <c r="C68" s="13" t="s">
        <v>183</v>
      </c>
      <c r="D68" s="14" t="s">
        <v>184</v>
      </c>
      <c r="E68" s="13" t="s">
        <v>10</v>
      </c>
      <c r="F68" s="13" t="s">
        <v>3</v>
      </c>
      <c r="G68" s="13">
        <v>11</v>
      </c>
      <c r="H68" s="21">
        <f>VLOOKUP(F68,'[1] J G HOSIARY'!$C$4:$D$38,2,FALSE)</f>
        <v>180</v>
      </c>
      <c r="I68" s="15">
        <f t="shared" ref="I68:I99" si="2">G68*H68</f>
        <v>1980</v>
      </c>
      <c r="J68" s="13"/>
      <c r="K68" s="13" t="s">
        <v>33</v>
      </c>
    </row>
    <row r="69" spans="1:11" s="4" customFormat="1" ht="15" customHeight="1">
      <c r="A69" s="12">
        <v>66</v>
      </c>
      <c r="B69" s="13" t="s">
        <v>167</v>
      </c>
      <c r="C69" s="13" t="s">
        <v>185</v>
      </c>
      <c r="D69" s="14" t="s">
        <v>186</v>
      </c>
      <c r="E69" s="13" t="s">
        <v>10</v>
      </c>
      <c r="F69" s="13" t="s">
        <v>3</v>
      </c>
      <c r="G69" s="13">
        <v>1</v>
      </c>
      <c r="H69" s="21">
        <f>VLOOKUP(F69,'[1] J G HOSIARY'!$C$4:$D$38,2,FALSE)</f>
        <v>180</v>
      </c>
      <c r="I69" s="21">
        <f t="shared" si="2"/>
        <v>180</v>
      </c>
      <c r="J69" s="13"/>
      <c r="K69" s="13" t="s">
        <v>41</v>
      </c>
    </row>
    <row r="70" spans="1:11" s="4" customFormat="1" ht="15" customHeight="1">
      <c r="A70" s="12">
        <v>67</v>
      </c>
      <c r="B70" s="13" t="s">
        <v>167</v>
      </c>
      <c r="C70" s="13" t="s">
        <v>187</v>
      </c>
      <c r="D70" s="14" t="s">
        <v>188</v>
      </c>
      <c r="E70" s="13" t="s">
        <v>10</v>
      </c>
      <c r="F70" s="13" t="s">
        <v>24</v>
      </c>
      <c r="G70" s="13">
        <v>2</v>
      </c>
      <c r="H70" s="21">
        <f>VLOOKUP(F70,'[1] J G HOSIARY'!$C$4:$D$38,2,FALSE)</f>
        <v>190</v>
      </c>
      <c r="I70" s="21">
        <f t="shared" si="2"/>
        <v>380</v>
      </c>
      <c r="J70" s="13"/>
      <c r="K70" s="13" t="s">
        <v>154</v>
      </c>
    </row>
    <row r="71" spans="1:11" s="4" customFormat="1" ht="15" customHeight="1">
      <c r="A71" s="12">
        <v>68</v>
      </c>
      <c r="B71" s="13" t="s">
        <v>167</v>
      </c>
      <c r="C71" s="13" t="s">
        <v>189</v>
      </c>
      <c r="D71" s="14" t="s">
        <v>190</v>
      </c>
      <c r="E71" s="13" t="s">
        <v>10</v>
      </c>
      <c r="F71" s="13" t="s">
        <v>6</v>
      </c>
      <c r="G71" s="13">
        <v>11</v>
      </c>
      <c r="H71" s="21">
        <f>VLOOKUP(F71,'[1] J G HOSIARY'!$C$4:$D$38,2,FALSE)</f>
        <v>190</v>
      </c>
      <c r="I71" s="21">
        <f t="shared" si="2"/>
        <v>2090</v>
      </c>
      <c r="J71" s="13"/>
      <c r="K71" s="13" t="s">
        <v>36</v>
      </c>
    </row>
    <row r="72" spans="1:11" s="4" customFormat="1" ht="30">
      <c r="A72" s="12">
        <v>69</v>
      </c>
      <c r="B72" s="13" t="s">
        <v>167</v>
      </c>
      <c r="C72" s="13" t="s">
        <v>191</v>
      </c>
      <c r="D72" s="16" t="s">
        <v>192</v>
      </c>
      <c r="E72" s="13" t="s">
        <v>10</v>
      </c>
      <c r="F72" s="13" t="s">
        <v>4</v>
      </c>
      <c r="G72" s="13">
        <v>16</v>
      </c>
      <c r="H72" s="21">
        <f>VLOOKUP(F72,'[1] J G HOSIARY'!$C$4:$D$38,2,FALSE)</f>
        <v>200</v>
      </c>
      <c r="I72" s="21">
        <f t="shared" si="2"/>
        <v>3200</v>
      </c>
      <c r="J72" s="13"/>
      <c r="K72" s="13" t="s">
        <v>46</v>
      </c>
    </row>
    <row r="73" spans="1:11" s="4" customFormat="1" ht="30">
      <c r="A73" s="12">
        <v>70</v>
      </c>
      <c r="B73" s="13" t="s">
        <v>167</v>
      </c>
      <c r="C73" s="13" t="s">
        <v>193</v>
      </c>
      <c r="D73" s="14" t="s">
        <v>194</v>
      </c>
      <c r="E73" s="13" t="s">
        <v>10</v>
      </c>
      <c r="F73" s="13" t="s">
        <v>1</v>
      </c>
      <c r="G73" s="13">
        <v>6</v>
      </c>
      <c r="H73" s="21">
        <f>VLOOKUP(F73,'[1] J G HOSIARY'!$C$4:$D$38,2,FALSE)</f>
        <v>190</v>
      </c>
      <c r="I73" s="15">
        <f t="shared" si="2"/>
        <v>1140</v>
      </c>
      <c r="J73" s="13"/>
      <c r="K73" s="13" t="s">
        <v>58</v>
      </c>
    </row>
    <row r="74" spans="1:11" s="4" customFormat="1" ht="15" customHeight="1">
      <c r="A74" s="12">
        <v>71</v>
      </c>
      <c r="B74" s="13" t="s">
        <v>167</v>
      </c>
      <c r="C74" s="13" t="s">
        <v>195</v>
      </c>
      <c r="D74" s="14" t="s">
        <v>196</v>
      </c>
      <c r="E74" s="13" t="s">
        <v>10</v>
      </c>
      <c r="F74" s="13" t="s">
        <v>5</v>
      </c>
      <c r="G74" s="13">
        <v>6</v>
      </c>
      <c r="H74" s="21">
        <f>VLOOKUP(F74,'[1] J G HOSIARY'!$C$4:$D$38,2,FALSE)</f>
        <v>245</v>
      </c>
      <c r="I74" s="21">
        <f t="shared" si="2"/>
        <v>1470</v>
      </c>
      <c r="J74" s="13"/>
      <c r="K74" s="13" t="s">
        <v>55</v>
      </c>
    </row>
    <row r="75" spans="1:11" s="4" customFormat="1" ht="15" customHeight="1">
      <c r="A75" s="12">
        <v>72</v>
      </c>
      <c r="B75" s="13" t="s">
        <v>197</v>
      </c>
      <c r="C75" s="13" t="s">
        <v>198</v>
      </c>
      <c r="D75" s="14" t="s">
        <v>35</v>
      </c>
      <c r="E75" s="13" t="s">
        <v>10</v>
      </c>
      <c r="F75" s="13" t="s">
        <v>3</v>
      </c>
      <c r="G75" s="13">
        <v>1</v>
      </c>
      <c r="H75" s="21">
        <v>150</v>
      </c>
      <c r="I75" s="21">
        <f t="shared" si="2"/>
        <v>150</v>
      </c>
      <c r="J75" s="13" t="s">
        <v>199</v>
      </c>
      <c r="K75" s="13" t="s">
        <v>41</v>
      </c>
    </row>
    <row r="76" spans="1:11" s="4" customFormat="1" ht="15" customHeight="1">
      <c r="A76" s="12">
        <v>73</v>
      </c>
      <c r="B76" s="13" t="s">
        <v>197</v>
      </c>
      <c r="C76" s="13" t="s">
        <v>200</v>
      </c>
      <c r="D76" s="14" t="s">
        <v>201</v>
      </c>
      <c r="E76" s="13" t="s">
        <v>10</v>
      </c>
      <c r="F76" s="13" t="s">
        <v>6</v>
      </c>
      <c r="G76" s="13">
        <v>1</v>
      </c>
      <c r="H76" s="21">
        <v>150</v>
      </c>
      <c r="I76" s="21">
        <f t="shared" si="2"/>
        <v>150</v>
      </c>
      <c r="J76" s="13" t="s">
        <v>199</v>
      </c>
      <c r="K76" s="13" t="s">
        <v>36</v>
      </c>
    </row>
    <row r="77" spans="1:11" s="4" customFormat="1" ht="15" customHeight="1">
      <c r="A77" s="12">
        <v>74</v>
      </c>
      <c r="B77" s="13" t="s">
        <v>197</v>
      </c>
      <c r="C77" s="13" t="s">
        <v>202</v>
      </c>
      <c r="D77" s="14" t="s">
        <v>203</v>
      </c>
      <c r="E77" s="13" t="s">
        <v>10</v>
      </c>
      <c r="F77" s="13" t="s">
        <v>8</v>
      </c>
      <c r="G77" s="13">
        <v>4</v>
      </c>
      <c r="H77" s="21">
        <f>VLOOKUP(F77,'[1] J G HOSIARY'!$C$4:$D$38,2,FALSE)</f>
        <v>210</v>
      </c>
      <c r="I77" s="21">
        <f t="shared" si="2"/>
        <v>840</v>
      </c>
      <c r="J77" s="13"/>
      <c r="K77" s="13" t="s">
        <v>182</v>
      </c>
    </row>
    <row r="78" spans="1:11" s="4" customFormat="1" ht="15" customHeight="1">
      <c r="A78" s="12">
        <v>75</v>
      </c>
      <c r="B78" s="13" t="s">
        <v>197</v>
      </c>
      <c r="C78" s="13" t="s">
        <v>204</v>
      </c>
      <c r="D78" s="14" t="s">
        <v>205</v>
      </c>
      <c r="E78" s="13" t="s">
        <v>10</v>
      </c>
      <c r="F78" s="13" t="s">
        <v>4</v>
      </c>
      <c r="G78" s="13">
        <v>1</v>
      </c>
      <c r="H78" s="21">
        <v>150</v>
      </c>
      <c r="I78" s="21">
        <f t="shared" si="2"/>
        <v>150</v>
      </c>
      <c r="J78" s="13" t="s">
        <v>206</v>
      </c>
      <c r="K78" s="13" t="s">
        <v>46</v>
      </c>
    </row>
    <row r="79" spans="1:11" s="4" customFormat="1" ht="15" customHeight="1">
      <c r="A79" s="12">
        <v>76</v>
      </c>
      <c r="B79" s="13" t="s">
        <v>197</v>
      </c>
      <c r="C79" s="13" t="s">
        <v>207</v>
      </c>
      <c r="D79" s="14" t="s">
        <v>208</v>
      </c>
      <c r="E79" s="13" t="s">
        <v>10</v>
      </c>
      <c r="F79" s="13" t="s">
        <v>22</v>
      </c>
      <c r="G79" s="13">
        <v>1</v>
      </c>
      <c r="H79" s="21">
        <v>150</v>
      </c>
      <c r="I79" s="21">
        <f t="shared" si="2"/>
        <v>150</v>
      </c>
      <c r="J79" s="13" t="s">
        <v>199</v>
      </c>
      <c r="K79" s="13" t="s">
        <v>141</v>
      </c>
    </row>
    <row r="80" spans="1:11" s="4" customFormat="1" ht="15" customHeight="1">
      <c r="A80" s="12">
        <v>77</v>
      </c>
      <c r="B80" s="13" t="s">
        <v>197</v>
      </c>
      <c r="C80" s="13" t="s">
        <v>209</v>
      </c>
      <c r="D80" s="14" t="s">
        <v>210</v>
      </c>
      <c r="E80" s="13" t="s">
        <v>10</v>
      </c>
      <c r="F80" s="13" t="s">
        <v>9</v>
      </c>
      <c r="G80" s="13">
        <v>1</v>
      </c>
      <c r="H80" s="21">
        <f>VLOOKUP(F80,'[1] J G HOSIARY'!$C$4:$D$38,2,FALSE)</f>
        <v>210</v>
      </c>
      <c r="I80" s="21">
        <f t="shared" si="2"/>
        <v>210</v>
      </c>
      <c r="J80" s="13"/>
      <c r="K80" s="13" t="s">
        <v>49</v>
      </c>
    </row>
    <row r="81" spans="1:11" s="4" customFormat="1" ht="15" customHeight="1">
      <c r="A81" s="12">
        <v>78</v>
      </c>
      <c r="B81" s="13" t="s">
        <v>197</v>
      </c>
      <c r="C81" s="13" t="s">
        <v>211</v>
      </c>
      <c r="D81" s="14" t="s">
        <v>212</v>
      </c>
      <c r="E81" s="13" t="s">
        <v>10</v>
      </c>
      <c r="F81" s="13" t="s">
        <v>7</v>
      </c>
      <c r="G81" s="13">
        <v>4</v>
      </c>
      <c r="H81" s="21">
        <f>VLOOKUP(F81,'[1] J G HOSIARY'!$C$4:$D$38,2,FALSE)</f>
        <v>200</v>
      </c>
      <c r="I81" s="21">
        <f t="shared" si="2"/>
        <v>800</v>
      </c>
      <c r="J81" s="13"/>
      <c r="K81" s="13" t="s">
        <v>62</v>
      </c>
    </row>
    <row r="82" spans="1:11" s="4" customFormat="1" ht="15" customHeight="1">
      <c r="A82" s="34" t="s">
        <v>218</v>
      </c>
      <c r="B82" s="34"/>
      <c r="C82" s="34"/>
      <c r="D82" s="34"/>
      <c r="E82" s="34"/>
      <c r="F82" s="34"/>
      <c r="G82" s="34"/>
      <c r="H82" s="34"/>
      <c r="I82" s="10">
        <f>SUM(I4:I81)</f>
        <v>104740</v>
      </c>
      <c r="J82" s="11"/>
      <c r="K82" s="11"/>
    </row>
    <row r="83" spans="1:11" s="4" customFormat="1" ht="15" customHeight="1">
      <c r="A83" s="8"/>
      <c r="B83"/>
      <c r="C83"/>
      <c r="D83" s="1"/>
      <c r="E83" s="22"/>
      <c r="F83"/>
      <c r="G83" s="5">
        <f>SUM(G4:G81)</f>
        <v>527</v>
      </c>
      <c r="H83" s="9"/>
      <c r="I83" s="9"/>
      <c r="J83"/>
      <c r="K83"/>
    </row>
    <row r="84" spans="1:11" s="3" customFormat="1" ht="30" customHeight="1">
      <c r="A84" s="24" t="s">
        <v>27</v>
      </c>
      <c r="B84" s="25"/>
      <c r="C84" s="25"/>
      <c r="D84" s="25"/>
      <c r="E84" s="25"/>
      <c r="F84" s="25"/>
      <c r="G84" s="25"/>
      <c r="H84" s="25"/>
      <c r="I84" s="26"/>
    </row>
    <row r="85" spans="1:11" s="3" customFormat="1" ht="30" customHeight="1">
      <c r="A85" s="24" t="s">
        <v>0</v>
      </c>
      <c r="B85" s="25"/>
      <c r="C85" s="25"/>
      <c r="D85" s="25"/>
      <c r="E85" s="25"/>
      <c r="F85" s="25"/>
      <c r="G85" s="25"/>
      <c r="H85" s="25"/>
      <c r="I85" s="26"/>
    </row>
  </sheetData>
  <sortState ref="B4:K81">
    <sortCondition ref="B4:B81"/>
    <sortCondition ref="C4:C81"/>
  </sortState>
  <mergeCells count="7">
    <mergeCell ref="A84:I84"/>
    <mergeCell ref="A85:I85"/>
    <mergeCell ref="E1:I1"/>
    <mergeCell ref="E2:I2"/>
    <mergeCell ref="A1:D1"/>
    <mergeCell ref="A2:D2"/>
    <mergeCell ref="A82:H82"/>
  </mergeCells>
  <pageMargins left="0.31496062992125984" right="0.11811023622047245" top="0.35433070866141736" bottom="0.48" header="0.35433070866141736" footer="0.2"/>
  <pageSetup paperSize="9" fitToHeight="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2024-04-06T08:44:58Z</cp:lastPrinted>
  <dcterms:created xsi:type="dcterms:W3CDTF">2023-09-04T07:11:19Z</dcterms:created>
  <dcterms:modified xsi:type="dcterms:W3CDTF">2024-04-06T08:45:02Z</dcterms:modified>
</cp:coreProperties>
</file>