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" i="1"/>
  <c r="L4"/>
  <c r="L13"/>
  <c r="L5"/>
  <c r="L6"/>
  <c r="L7"/>
  <c r="L8"/>
  <c r="L9"/>
  <c r="L10"/>
  <c r="L11"/>
  <c r="J5"/>
  <c r="J6"/>
  <c r="J7"/>
  <c r="J8"/>
  <c r="J9"/>
  <c r="J10"/>
  <c r="J11"/>
  <c r="J12"/>
  <c r="I5"/>
  <c r="I6"/>
  <c r="I7"/>
  <c r="I8"/>
  <c r="I9"/>
  <c r="I10"/>
  <c r="I11"/>
  <c r="I12"/>
  <c r="J4"/>
  <c r="I4"/>
</calcChain>
</file>

<file path=xl/sharedStrings.xml><?xml version="1.0" encoding="utf-8"?>
<sst xmlns="http://schemas.openxmlformats.org/spreadsheetml/2006/main" count="63" uniqueCount="46">
  <si>
    <t>INVOICE
ATC LOGISTICS,,8984191006
GST No:21CHVPB1842D2ZQ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</si>
  <si>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</si>
  <si>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</si>
  <si>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CTC</t>
  </si>
  <si>
    <t>ROURKELA</t>
  </si>
  <si>
    <t>BARAGARH</t>
  </si>
  <si>
    <t>RAYAGADA</t>
  </si>
  <si>
    <t>SL</t>
  </si>
  <si>
    <t>DATE</t>
  </si>
  <si>
    <t>LR NO</t>
  </si>
  <si>
    <t>FROM</t>
  </si>
  <si>
    <t>TO</t>
  </si>
  <si>
    <t xml:space="preserve"> INV NO</t>
  </si>
  <si>
    <t>CASE</t>
  </si>
  <si>
    <t>WEIGHT</t>
  </si>
  <si>
    <t>HAM</t>
  </si>
  <si>
    <t>LR</t>
  </si>
  <si>
    <t>RATE</t>
  </si>
  <si>
    <t>AMOUNT</t>
  </si>
  <si>
    <t xml:space="preserve">L G BALAKRISHNAN AND BROTHERS LIMITED
Address: RAJENDRANAGAR MADHUPATNA 753010 cuttack,9853337660
GST No:21AAACL3740P1ZJ
</t>
  </si>
  <si>
    <t>LG/708</t>
  </si>
  <si>
    <t>LG/709</t>
  </si>
  <si>
    <t>LG/710</t>
  </si>
  <si>
    <t>LG/711</t>
  </si>
  <si>
    <t>LG/712</t>
  </si>
  <si>
    <t>LG/713</t>
  </si>
  <si>
    <t>LG/714</t>
  </si>
  <si>
    <t>LG/715</t>
  </si>
  <si>
    <t>LG/716</t>
  </si>
  <si>
    <t>19/3/2024</t>
  </si>
  <si>
    <t>23/3/2024</t>
  </si>
  <si>
    <t>27/3/2024</t>
  </si>
  <si>
    <t>29/3/2024</t>
  </si>
  <si>
    <t>30/3/2024</t>
  </si>
  <si>
    <t>4100005807/5808/5809</t>
  </si>
  <si>
    <t>4100005881/5882</t>
  </si>
  <si>
    <t>5883/5884/5885/5886/5887</t>
  </si>
  <si>
    <t>4100005888/89/90/91/92/93/94</t>
  </si>
  <si>
    <t>4100005915,5920,5921</t>
  </si>
  <si>
    <t>4100005916,5917,5918,5919,5922,5923</t>
  </si>
  <si>
    <t>4100005988/5989</t>
  </si>
  <si>
    <t>4100006015/6016/6017/6018/6019/6020/6021</t>
  </si>
  <si>
    <t>4100006046/47/48/49/50</t>
  </si>
  <si>
    <t>JHARSUGUDA</t>
  </si>
  <si>
    <t>(RUPEES TWENTY TWO THOUSAND NINE HUNDRED FIFTY SEVVEN ONLY)</t>
  </si>
  <si>
    <t xml:space="preserve">Bill Date:31/03/2024
Bill #:INV-4711/23-24 
Total Amount:22957.00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</si>
</sst>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/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85725</xdr:rowOff>
    </xdr:from>
    <xdr:to>
      <xdr:col>6</xdr:col>
      <xdr:colOff>161924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4" y="85725"/>
          <a:ext cx="5305425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>
        <row r="7">
          <cell r="C7" t="str">
            <v>ANGUL</v>
          </cell>
          <cell r="D7">
            <v>1.2</v>
          </cell>
          <cell r="E7">
            <v>0.2</v>
          </cell>
          <cell r="F7">
            <v>2</v>
          </cell>
          <cell r="G7">
            <v>25</v>
          </cell>
          <cell r="H7">
            <v>0.3</v>
          </cell>
          <cell r="I7">
            <v>1.5</v>
          </cell>
          <cell r="J7">
            <v>0.2</v>
          </cell>
          <cell r="K7">
            <v>2</v>
          </cell>
          <cell r="L7">
            <v>25</v>
          </cell>
          <cell r="N7">
            <v>2.34</v>
          </cell>
        </row>
        <row r="8">
          <cell r="C8" t="str">
            <v>ASKA</v>
          </cell>
          <cell r="D8">
            <v>1.4</v>
          </cell>
          <cell r="E8">
            <v>0.2</v>
          </cell>
          <cell r="F8">
            <v>2</v>
          </cell>
          <cell r="G8">
            <v>25</v>
          </cell>
          <cell r="H8">
            <v>0.35</v>
          </cell>
          <cell r="I8">
            <v>1.75</v>
          </cell>
          <cell r="J8">
            <v>0.2</v>
          </cell>
          <cell r="K8">
            <v>2</v>
          </cell>
          <cell r="L8">
            <v>25</v>
          </cell>
          <cell r="N8">
            <v>2.73</v>
          </cell>
        </row>
        <row r="9">
          <cell r="C9" t="str">
            <v>BALASORE</v>
          </cell>
          <cell r="D9">
            <v>1.2</v>
          </cell>
          <cell r="E9">
            <v>0.2</v>
          </cell>
          <cell r="F9">
            <v>2</v>
          </cell>
          <cell r="G9">
            <v>25</v>
          </cell>
          <cell r="H9">
            <v>0.3</v>
          </cell>
          <cell r="I9">
            <v>1.5</v>
          </cell>
          <cell r="J9">
            <v>0.2</v>
          </cell>
          <cell r="K9">
            <v>2</v>
          </cell>
          <cell r="L9">
            <v>25</v>
          </cell>
          <cell r="N9">
            <v>2.34</v>
          </cell>
        </row>
        <row r="10">
          <cell r="C10" t="str">
            <v>BARAGARH</v>
          </cell>
          <cell r="D10">
            <v>1.5</v>
          </cell>
          <cell r="E10">
            <v>0.2</v>
          </cell>
          <cell r="F10">
            <v>2</v>
          </cell>
          <cell r="G10">
            <v>25</v>
          </cell>
          <cell r="H10">
            <v>0.375</v>
          </cell>
          <cell r="I10">
            <v>1.875</v>
          </cell>
          <cell r="J10">
            <v>0.2</v>
          </cell>
          <cell r="K10">
            <v>2</v>
          </cell>
          <cell r="L10">
            <v>25</v>
          </cell>
          <cell r="N10">
            <v>2.9249999999999998</v>
          </cell>
        </row>
        <row r="11">
          <cell r="C11" t="str">
            <v>BARBIL</v>
          </cell>
          <cell r="D11">
            <v>2.2000000000000002</v>
          </cell>
          <cell r="E11">
            <v>0.2</v>
          </cell>
          <cell r="F11">
            <v>2</v>
          </cell>
          <cell r="G11">
            <v>25</v>
          </cell>
          <cell r="H11">
            <v>0.55000000000000004</v>
          </cell>
          <cell r="I11">
            <v>2.75</v>
          </cell>
          <cell r="J11">
            <v>0.2</v>
          </cell>
          <cell r="K11">
            <v>2</v>
          </cell>
          <cell r="L11">
            <v>25</v>
          </cell>
          <cell r="N11">
            <v>4.29</v>
          </cell>
        </row>
        <row r="12">
          <cell r="C12" t="str">
            <v>BHAWANIPATNA</v>
          </cell>
          <cell r="D12">
            <v>2.8</v>
          </cell>
          <cell r="E12">
            <v>0.2</v>
          </cell>
          <cell r="F12">
            <v>2</v>
          </cell>
          <cell r="G12">
            <v>25</v>
          </cell>
          <cell r="H12">
            <v>0.7</v>
          </cell>
          <cell r="I12">
            <v>3.5</v>
          </cell>
          <cell r="J12">
            <v>0.2</v>
          </cell>
          <cell r="K12">
            <v>2</v>
          </cell>
          <cell r="L12">
            <v>25</v>
          </cell>
          <cell r="N12">
            <v>5.46</v>
          </cell>
        </row>
        <row r="13">
          <cell r="C13" t="str">
            <v>BOLANGIR</v>
          </cell>
          <cell r="D13">
            <v>2.25</v>
          </cell>
          <cell r="E13">
            <v>0.2</v>
          </cell>
          <cell r="F13">
            <v>2</v>
          </cell>
          <cell r="G13">
            <v>25</v>
          </cell>
          <cell r="H13">
            <v>0.5625</v>
          </cell>
          <cell r="I13">
            <v>2.8125</v>
          </cell>
          <cell r="J13">
            <v>0.2</v>
          </cell>
          <cell r="K13">
            <v>2</v>
          </cell>
          <cell r="L13">
            <v>25</v>
          </cell>
          <cell r="N13">
            <v>4.3875000000000002</v>
          </cell>
        </row>
        <row r="14">
          <cell r="C14" t="str">
            <v>BRAJARAJNAGAR</v>
          </cell>
          <cell r="D14">
            <v>1.9</v>
          </cell>
          <cell r="E14">
            <v>0.2</v>
          </cell>
          <cell r="F14">
            <v>2</v>
          </cell>
          <cell r="G14">
            <v>25</v>
          </cell>
          <cell r="H14">
            <v>0.47499999999999998</v>
          </cell>
          <cell r="I14">
            <v>2.375</v>
          </cell>
          <cell r="J14">
            <v>0.2</v>
          </cell>
          <cell r="K14">
            <v>2</v>
          </cell>
          <cell r="L14">
            <v>25</v>
          </cell>
          <cell r="N14">
            <v>3.7050000000000001</v>
          </cell>
        </row>
        <row r="15">
          <cell r="C15" t="str">
            <v>JEYPORE</v>
          </cell>
          <cell r="D15">
            <v>3</v>
          </cell>
          <cell r="E15">
            <v>0.2</v>
          </cell>
          <cell r="F15">
            <v>2</v>
          </cell>
          <cell r="G15">
            <v>25</v>
          </cell>
          <cell r="H15">
            <v>0.75</v>
          </cell>
          <cell r="I15">
            <v>3.75</v>
          </cell>
          <cell r="J15">
            <v>0.2</v>
          </cell>
          <cell r="K15">
            <v>2</v>
          </cell>
          <cell r="L15">
            <v>25</v>
          </cell>
          <cell r="N15">
            <v>5.85</v>
          </cell>
        </row>
        <row r="16">
          <cell r="C16" t="str">
            <v>JHARSUGUDA</v>
          </cell>
          <cell r="D16">
            <v>1.5</v>
          </cell>
          <cell r="E16">
            <v>0.2</v>
          </cell>
          <cell r="F16">
            <v>2</v>
          </cell>
          <cell r="G16">
            <v>25</v>
          </cell>
          <cell r="H16">
            <v>0.375</v>
          </cell>
          <cell r="I16">
            <v>1.875</v>
          </cell>
          <cell r="J16">
            <v>0.2</v>
          </cell>
          <cell r="K16">
            <v>2</v>
          </cell>
          <cell r="L16">
            <v>25</v>
          </cell>
          <cell r="N16">
            <v>2.9249999999999998</v>
          </cell>
        </row>
        <row r="17">
          <cell r="C17" t="str">
            <v>KANTABANJI</v>
          </cell>
          <cell r="D17">
            <v>2.75</v>
          </cell>
          <cell r="E17">
            <v>0.2</v>
          </cell>
          <cell r="F17">
            <v>2</v>
          </cell>
          <cell r="G17">
            <v>25</v>
          </cell>
          <cell r="H17">
            <v>0.6875</v>
          </cell>
          <cell r="I17">
            <v>3.4375</v>
          </cell>
          <cell r="J17">
            <v>0.2</v>
          </cell>
          <cell r="K17">
            <v>2</v>
          </cell>
          <cell r="L17">
            <v>25</v>
          </cell>
          <cell r="N17">
            <v>5.3624999999999998</v>
          </cell>
        </row>
        <row r="18">
          <cell r="C18" t="str">
            <v>MALKANGIRI</v>
          </cell>
          <cell r="D18">
            <v>3.5</v>
          </cell>
          <cell r="E18">
            <v>0.2</v>
          </cell>
          <cell r="F18">
            <v>2</v>
          </cell>
          <cell r="G18">
            <v>25</v>
          </cell>
          <cell r="H18">
            <v>0.875</v>
          </cell>
          <cell r="I18">
            <v>4.375</v>
          </cell>
          <cell r="J18">
            <v>0.2</v>
          </cell>
          <cell r="K18">
            <v>2</v>
          </cell>
          <cell r="L18">
            <v>25</v>
          </cell>
          <cell r="N18">
            <v>6.8250000000000002</v>
          </cell>
        </row>
        <row r="19">
          <cell r="C19" t="str">
            <v xml:space="preserve">PARALAKHEMUNDI </v>
          </cell>
          <cell r="D19">
            <v>3</v>
          </cell>
          <cell r="E19">
            <v>0.2</v>
          </cell>
          <cell r="F19">
            <v>2</v>
          </cell>
          <cell r="G19">
            <v>25</v>
          </cell>
          <cell r="H19">
            <v>0.75</v>
          </cell>
          <cell r="I19">
            <v>3.75</v>
          </cell>
          <cell r="J19">
            <v>0.2</v>
          </cell>
          <cell r="K19">
            <v>2</v>
          </cell>
          <cell r="L19">
            <v>25</v>
          </cell>
          <cell r="N19">
            <v>5.85</v>
          </cell>
        </row>
        <row r="20">
          <cell r="C20" t="str">
            <v>PHULBANI</v>
          </cell>
          <cell r="D20">
            <v>2.2000000000000002</v>
          </cell>
          <cell r="E20">
            <v>0.2</v>
          </cell>
          <cell r="F20">
            <v>2</v>
          </cell>
          <cell r="G20">
            <v>25</v>
          </cell>
          <cell r="H20">
            <v>0.55000000000000004</v>
          </cell>
          <cell r="I20">
            <v>2.75</v>
          </cell>
          <cell r="J20">
            <v>0.2</v>
          </cell>
          <cell r="K20">
            <v>2</v>
          </cell>
          <cell r="L20">
            <v>25</v>
          </cell>
          <cell r="N20">
            <v>4.29</v>
          </cell>
        </row>
        <row r="21">
          <cell r="C21" t="str">
            <v>RAJGANGPUR</v>
          </cell>
          <cell r="D21">
            <v>1.6</v>
          </cell>
          <cell r="E21">
            <v>0.2</v>
          </cell>
          <cell r="F21">
            <v>2</v>
          </cell>
          <cell r="G21">
            <v>25</v>
          </cell>
          <cell r="H21">
            <v>0.4</v>
          </cell>
          <cell r="I21">
            <v>2</v>
          </cell>
          <cell r="J21">
            <v>0.2</v>
          </cell>
          <cell r="K21">
            <v>2</v>
          </cell>
          <cell r="L21">
            <v>25</v>
          </cell>
          <cell r="N21">
            <v>3.12</v>
          </cell>
        </row>
        <row r="22">
          <cell r="C22" t="str">
            <v>RAYAGADA</v>
          </cell>
          <cell r="D22">
            <v>2.7</v>
          </cell>
          <cell r="E22">
            <v>0.2</v>
          </cell>
          <cell r="F22">
            <v>2</v>
          </cell>
          <cell r="G22">
            <v>25</v>
          </cell>
          <cell r="H22">
            <v>0.67500000000000004</v>
          </cell>
          <cell r="I22">
            <v>3.375</v>
          </cell>
          <cell r="J22">
            <v>0.2</v>
          </cell>
          <cell r="K22">
            <v>2</v>
          </cell>
          <cell r="L22">
            <v>25</v>
          </cell>
          <cell r="N22">
            <v>5.2649999999999997</v>
          </cell>
        </row>
        <row r="23">
          <cell r="C23" t="str">
            <v>ROURKELA</v>
          </cell>
          <cell r="D23">
            <v>1.5</v>
          </cell>
          <cell r="E23">
            <v>0.2</v>
          </cell>
          <cell r="F23">
            <v>2</v>
          </cell>
          <cell r="G23">
            <v>25</v>
          </cell>
          <cell r="H23">
            <v>0.375</v>
          </cell>
          <cell r="I23">
            <v>1.875</v>
          </cell>
          <cell r="J23">
            <v>0.2</v>
          </cell>
          <cell r="K23">
            <v>2</v>
          </cell>
          <cell r="L23">
            <v>25</v>
          </cell>
          <cell r="N23">
            <v>2.9249999999999998</v>
          </cell>
        </row>
        <row r="24">
          <cell r="C24" t="str">
            <v>SIMILIGUDA</v>
          </cell>
          <cell r="D24">
            <v>3.3</v>
          </cell>
          <cell r="E24">
            <v>0.2</v>
          </cell>
          <cell r="F24">
            <v>2</v>
          </cell>
          <cell r="G24">
            <v>25</v>
          </cell>
          <cell r="H24">
            <v>0.82499999999999996</v>
          </cell>
          <cell r="I24">
            <v>4.125</v>
          </cell>
          <cell r="J24">
            <v>0.2</v>
          </cell>
          <cell r="K24">
            <v>2</v>
          </cell>
          <cell r="L24">
            <v>25</v>
          </cell>
          <cell r="N24">
            <v>6.4350000000000005</v>
          </cell>
        </row>
        <row r="25">
          <cell r="C25" t="str">
            <v>SUNDERGARH</v>
          </cell>
          <cell r="D25">
            <v>1.7</v>
          </cell>
          <cell r="E25">
            <v>0.2</v>
          </cell>
          <cell r="F25">
            <v>2</v>
          </cell>
          <cell r="G25">
            <v>25</v>
          </cell>
          <cell r="H25">
            <v>0.42499999999999999</v>
          </cell>
          <cell r="I25">
            <v>2.125</v>
          </cell>
          <cell r="J25">
            <v>0.2</v>
          </cell>
          <cell r="K25">
            <v>2</v>
          </cell>
          <cell r="L25">
            <v>25</v>
          </cell>
          <cell r="N25">
            <v>3.3149999999999999</v>
          </cell>
        </row>
        <row r="26">
          <cell r="C26" t="str">
            <v>TALCHER</v>
          </cell>
          <cell r="D26">
            <v>1.2</v>
          </cell>
          <cell r="E26">
            <v>0.2</v>
          </cell>
          <cell r="F26">
            <v>2</v>
          </cell>
          <cell r="G26">
            <v>25</v>
          </cell>
          <cell r="H26">
            <v>0.3</v>
          </cell>
          <cell r="I26">
            <v>1.5</v>
          </cell>
          <cell r="J26">
            <v>0.2</v>
          </cell>
          <cell r="K26">
            <v>2</v>
          </cell>
          <cell r="L26">
            <v>25</v>
          </cell>
          <cell r="N26">
            <v>2.34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N9" sqref="N9"/>
    </sheetView>
  </sheetViews>
  <sheetFormatPr defaultRowHeight="15"/>
  <cols>
    <col min="1" max="1" width="3" style="1" bestFit="1" customWidth="1"/>
    <col min="2" max="2" width="9.7109375" style="1" bestFit="1" customWidth="1"/>
    <col min="3" max="3" width="7" style="1" bestFit="1" customWidth="1"/>
    <col min="4" max="4" width="6.42578125" style="1" bestFit="1" customWidth="1"/>
    <col min="5" max="5" width="12.85546875" style="1" bestFit="1" customWidth="1"/>
    <col min="6" max="6" width="41.140625" style="1" bestFit="1" customWidth="1"/>
    <col min="7" max="7" width="5.42578125" style="1" bestFit="1" customWidth="1"/>
    <col min="8" max="8" width="8.28515625" style="2" bestFit="1" customWidth="1"/>
    <col min="9" max="9" width="6.28515625" style="2" customWidth="1"/>
    <col min="10" max="10" width="6.42578125" style="2" customWidth="1"/>
    <col min="11" max="11" width="6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22"/>
      <c r="I1" s="18" t="s">
        <v>0</v>
      </c>
      <c r="J1" s="18"/>
      <c r="K1" s="18"/>
      <c r="L1" s="18"/>
    </row>
    <row r="2" spans="1:12" ht="62.25" customHeight="1">
      <c r="A2" s="15" t="s">
        <v>19</v>
      </c>
      <c r="B2" s="16"/>
      <c r="C2" s="16"/>
      <c r="D2" s="16"/>
      <c r="E2" s="16"/>
      <c r="F2" s="16"/>
      <c r="G2" s="16"/>
      <c r="H2" s="17"/>
      <c r="I2" s="19" t="s">
        <v>45</v>
      </c>
      <c r="J2" s="19"/>
      <c r="K2" s="19"/>
      <c r="L2" s="19"/>
    </row>
    <row r="3" spans="1:12" s="3" customForma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7" t="s">
        <v>14</v>
      </c>
      <c r="I3" s="7" t="s">
        <v>17</v>
      </c>
      <c r="J3" s="7" t="s">
        <v>15</v>
      </c>
      <c r="K3" s="7" t="s">
        <v>16</v>
      </c>
      <c r="L3" s="7" t="s">
        <v>18</v>
      </c>
    </row>
    <row r="4" spans="1:12">
      <c r="A4" s="4">
        <v>1</v>
      </c>
      <c r="B4" s="23" t="s">
        <v>29</v>
      </c>
      <c r="C4" s="23" t="s">
        <v>20</v>
      </c>
      <c r="D4" s="24" t="s">
        <v>3</v>
      </c>
      <c r="E4" s="4" t="s">
        <v>4</v>
      </c>
      <c r="F4" s="23" t="s">
        <v>34</v>
      </c>
      <c r="G4" s="23">
        <v>6</v>
      </c>
      <c r="H4" s="23">
        <v>132</v>
      </c>
      <c r="I4" s="6">
        <f>VLOOKUP(E4,'[1]L G BALAKRISHNAN &amp; BROS LTD'!$C$7:$N$26,12,FALSE)</f>
        <v>2.9249999999999998</v>
      </c>
      <c r="J4" s="6">
        <f>G4*2</f>
        <v>12</v>
      </c>
      <c r="K4" s="6">
        <v>25</v>
      </c>
      <c r="L4" s="6">
        <f>H4*I4+J4+K4</f>
        <v>423.09999999999997</v>
      </c>
    </row>
    <row r="5" spans="1:12">
      <c r="A5" s="4">
        <v>2</v>
      </c>
      <c r="B5" s="23" t="s">
        <v>30</v>
      </c>
      <c r="C5" s="23" t="s">
        <v>21</v>
      </c>
      <c r="D5" s="24" t="s">
        <v>3</v>
      </c>
      <c r="E5" s="4" t="s">
        <v>6</v>
      </c>
      <c r="F5" s="23" t="s">
        <v>35</v>
      </c>
      <c r="G5" s="23">
        <v>40</v>
      </c>
      <c r="H5" s="23">
        <v>880</v>
      </c>
      <c r="I5" s="6">
        <f>VLOOKUP(E5,'[1]L G BALAKRISHNAN &amp; BROS LTD'!$C$7:$N$26,12,FALSE)</f>
        <v>5.2649999999999997</v>
      </c>
      <c r="J5" s="6">
        <f t="shared" ref="J5:J12" si="0">G5*2</f>
        <v>80</v>
      </c>
      <c r="K5" s="6">
        <v>25</v>
      </c>
      <c r="L5" s="6">
        <f t="shared" ref="L5:L12" si="1">H5*I5+J5+K5</f>
        <v>4738.2</v>
      </c>
    </row>
    <row r="6" spans="1:12">
      <c r="A6" s="4">
        <v>3</v>
      </c>
      <c r="B6" s="23" t="s">
        <v>30</v>
      </c>
      <c r="C6" s="23" t="s">
        <v>22</v>
      </c>
      <c r="D6" s="24" t="s">
        <v>3</v>
      </c>
      <c r="E6" s="4" t="s">
        <v>6</v>
      </c>
      <c r="F6" s="23" t="s">
        <v>36</v>
      </c>
      <c r="G6" s="23">
        <v>51</v>
      </c>
      <c r="H6" s="23">
        <v>1122</v>
      </c>
      <c r="I6" s="6">
        <f>VLOOKUP(E6,'[1]L G BALAKRISHNAN &amp; BROS LTD'!$C$7:$N$26,12,FALSE)</f>
        <v>5.2649999999999997</v>
      </c>
      <c r="J6" s="6">
        <f t="shared" si="0"/>
        <v>102</v>
      </c>
      <c r="K6" s="6">
        <v>25</v>
      </c>
      <c r="L6" s="6">
        <f t="shared" si="1"/>
        <v>6034.33</v>
      </c>
    </row>
    <row r="7" spans="1:12">
      <c r="A7" s="4">
        <v>4</v>
      </c>
      <c r="B7" s="23" t="s">
        <v>30</v>
      </c>
      <c r="C7" s="23" t="s">
        <v>23</v>
      </c>
      <c r="D7" s="24" t="s">
        <v>3</v>
      </c>
      <c r="E7" s="4" t="s">
        <v>43</v>
      </c>
      <c r="F7" s="23" t="s">
        <v>37</v>
      </c>
      <c r="G7" s="23">
        <v>6</v>
      </c>
      <c r="H7" s="23">
        <v>132</v>
      </c>
      <c r="I7" s="6">
        <f>VLOOKUP(E7,'[1]L G BALAKRISHNAN &amp; BROS LTD'!$C$7:$N$26,12,FALSE)</f>
        <v>2.9249999999999998</v>
      </c>
      <c r="J7" s="6">
        <f t="shared" si="0"/>
        <v>12</v>
      </c>
      <c r="K7" s="6">
        <v>25</v>
      </c>
      <c r="L7" s="6">
        <f t="shared" si="1"/>
        <v>423.09999999999997</v>
      </c>
    </row>
    <row r="8" spans="1:12">
      <c r="A8" s="4">
        <v>5</v>
      </c>
      <c r="B8" s="23" t="s">
        <v>31</v>
      </c>
      <c r="C8" s="23" t="s">
        <v>24</v>
      </c>
      <c r="D8" s="24" t="s">
        <v>3</v>
      </c>
      <c r="E8" s="4" t="s">
        <v>5</v>
      </c>
      <c r="F8" s="23" t="s">
        <v>38</v>
      </c>
      <c r="G8" s="23">
        <v>33</v>
      </c>
      <c r="H8" s="23">
        <v>726</v>
      </c>
      <c r="I8" s="6">
        <f>VLOOKUP(E8,'[1]L G BALAKRISHNAN &amp; BROS LTD'!$C$7:$N$26,12,FALSE)</f>
        <v>2.9249999999999998</v>
      </c>
      <c r="J8" s="6">
        <f t="shared" si="0"/>
        <v>66</v>
      </c>
      <c r="K8" s="6">
        <v>25</v>
      </c>
      <c r="L8" s="6">
        <f t="shared" si="1"/>
        <v>2214.5499999999997</v>
      </c>
    </row>
    <row r="9" spans="1:12">
      <c r="A9" s="4">
        <v>6</v>
      </c>
      <c r="B9" s="23" t="s">
        <v>31</v>
      </c>
      <c r="C9" s="23" t="s">
        <v>25</v>
      </c>
      <c r="D9" s="24" t="s">
        <v>3</v>
      </c>
      <c r="E9" s="4" t="s">
        <v>5</v>
      </c>
      <c r="F9" s="23" t="s">
        <v>39</v>
      </c>
      <c r="G9" s="23">
        <v>39</v>
      </c>
      <c r="H9" s="23">
        <v>858</v>
      </c>
      <c r="I9" s="6">
        <f>VLOOKUP(E9,'[1]L G BALAKRISHNAN &amp; BROS LTD'!$C$7:$N$26,12,FALSE)</f>
        <v>2.9249999999999998</v>
      </c>
      <c r="J9" s="6">
        <f t="shared" si="0"/>
        <v>78</v>
      </c>
      <c r="K9" s="6">
        <v>25</v>
      </c>
      <c r="L9" s="6">
        <f t="shared" si="1"/>
        <v>2612.6499999999996</v>
      </c>
    </row>
    <row r="10" spans="1:12">
      <c r="A10" s="4">
        <v>7</v>
      </c>
      <c r="B10" s="23" t="s">
        <v>32</v>
      </c>
      <c r="C10" s="23" t="s">
        <v>26</v>
      </c>
      <c r="D10" s="24" t="s">
        <v>3</v>
      </c>
      <c r="E10" s="4" t="s">
        <v>5</v>
      </c>
      <c r="F10" s="23" t="s">
        <v>40</v>
      </c>
      <c r="G10" s="23">
        <v>27</v>
      </c>
      <c r="H10" s="23">
        <v>594</v>
      </c>
      <c r="I10" s="6">
        <f>VLOOKUP(E10,'[1]L G BALAKRISHNAN &amp; BROS LTD'!$C$7:$N$26,12,FALSE)</f>
        <v>2.9249999999999998</v>
      </c>
      <c r="J10" s="6">
        <f t="shared" si="0"/>
        <v>54</v>
      </c>
      <c r="K10" s="6">
        <v>25</v>
      </c>
      <c r="L10" s="6">
        <f t="shared" si="1"/>
        <v>1816.4499999999998</v>
      </c>
    </row>
    <row r="11" spans="1:12">
      <c r="A11" s="4">
        <v>8</v>
      </c>
      <c r="B11" s="23" t="s">
        <v>33</v>
      </c>
      <c r="C11" s="23" t="s">
        <v>27</v>
      </c>
      <c r="D11" s="24" t="s">
        <v>3</v>
      </c>
      <c r="E11" s="8" t="s">
        <v>4</v>
      </c>
      <c r="F11" s="23" t="s">
        <v>41</v>
      </c>
      <c r="G11" s="23">
        <v>14</v>
      </c>
      <c r="H11" s="23">
        <v>308</v>
      </c>
      <c r="I11" s="6">
        <f>VLOOKUP(E11,'[1]L G BALAKRISHNAN &amp; BROS LTD'!$C$7:$N$26,12,FALSE)</f>
        <v>2.9249999999999998</v>
      </c>
      <c r="J11" s="6">
        <f t="shared" si="0"/>
        <v>28</v>
      </c>
      <c r="K11" s="6">
        <v>25</v>
      </c>
      <c r="L11" s="6">
        <f t="shared" si="1"/>
        <v>953.9</v>
      </c>
    </row>
    <row r="12" spans="1:12">
      <c r="A12" s="4">
        <v>9</v>
      </c>
      <c r="B12" s="23" t="s">
        <v>33</v>
      </c>
      <c r="C12" s="23" t="s">
        <v>28</v>
      </c>
      <c r="D12" s="24" t="s">
        <v>3</v>
      </c>
      <c r="E12" s="4" t="s">
        <v>5</v>
      </c>
      <c r="F12" s="23" t="s">
        <v>42</v>
      </c>
      <c r="G12" s="23">
        <v>56</v>
      </c>
      <c r="H12" s="23">
        <v>1232</v>
      </c>
      <c r="I12" s="6">
        <f>VLOOKUP(E12,'[1]L G BALAKRISHNAN &amp; BROS LTD'!$C$7:$N$26,12,FALSE)</f>
        <v>2.9249999999999998</v>
      </c>
      <c r="J12" s="6">
        <f t="shared" si="0"/>
        <v>112</v>
      </c>
      <c r="K12" s="6">
        <v>25</v>
      </c>
      <c r="L12" s="6">
        <f>H12*I12+J12+K12</f>
        <v>3740.6</v>
      </c>
    </row>
    <row r="13" spans="1:12" s="3" customFormat="1">
      <c r="A13" s="9" t="s">
        <v>44</v>
      </c>
      <c r="B13" s="10"/>
      <c r="C13" s="10"/>
      <c r="D13" s="10"/>
      <c r="E13" s="10"/>
      <c r="F13" s="10"/>
      <c r="G13" s="10"/>
      <c r="H13" s="11"/>
      <c r="I13" s="11"/>
      <c r="J13" s="11"/>
      <c r="K13" s="12"/>
      <c r="L13" s="7">
        <f>ROUND(SUM(L4:L12),0)</f>
        <v>22957</v>
      </c>
    </row>
    <row r="14" spans="1:12" s="3" customFormat="1" ht="30" customHeight="1">
      <c r="A14" s="13" t="s">
        <v>1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  <c r="L14" s="14"/>
    </row>
    <row r="15" spans="1:12" s="3" customFormat="1" ht="30" customHeight="1">
      <c r="A15" s="13" t="s">
        <v>2</v>
      </c>
      <c r="B15" s="13"/>
      <c r="C15" s="13"/>
      <c r="D15" s="13"/>
      <c r="E15" s="13"/>
      <c r="F15" s="13"/>
      <c r="G15" s="13"/>
      <c r="H15" s="14"/>
      <c r="I15" s="14"/>
      <c r="J15" s="14"/>
      <c r="K15" s="14"/>
      <c r="L15" s="14"/>
    </row>
  </sheetData>
  <mergeCells count="7">
    <mergeCell ref="A13:K13"/>
    <mergeCell ref="A14:L14"/>
    <mergeCell ref="A15:L15"/>
    <mergeCell ref="A2:H2"/>
    <mergeCell ref="I1:L1"/>
    <mergeCell ref="I2:L2"/>
    <mergeCell ref="A1:H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2024-03-12T11:21:44Z</cp:lastPrinted>
  <dcterms:created xsi:type="dcterms:W3CDTF">2024-03-01T08:27:53Z</dcterms:created>
  <dcterms:modified xsi:type="dcterms:W3CDTF">2024-04-01T11:28:34Z</dcterms:modified>
</cp:coreProperties>
</file>