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Sheet1!$A$7:$M$253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232" i="2" l="1"/>
  <c r="G245" i="2"/>
  <c r="G251" i="2"/>
  <c r="H144" i="2"/>
  <c r="J144" i="2" s="1"/>
  <c r="H143" i="2"/>
  <c r="J143" i="2" s="1"/>
  <c r="H99" i="2"/>
  <c r="J99" i="2" s="1"/>
  <c r="H135" i="2"/>
  <c r="J135" i="2" s="1"/>
  <c r="H78" i="2"/>
  <c r="J78" i="2" s="1"/>
  <c r="H138" i="2"/>
  <c r="J138" i="2" s="1"/>
  <c r="H111" i="2"/>
  <c r="J111" i="2" s="1"/>
  <c r="H110" i="2"/>
  <c r="J110" i="2" s="1"/>
  <c r="H212" i="2"/>
  <c r="J212" i="2" s="1"/>
  <c r="H44" i="2"/>
  <c r="J44" i="2" s="1"/>
  <c r="H43" i="2"/>
  <c r="J43" i="2" s="1"/>
  <c r="H223" i="2"/>
  <c r="J223" i="2" s="1"/>
  <c r="H177" i="2"/>
  <c r="J177" i="2" s="1"/>
  <c r="H134" i="2"/>
  <c r="J134" i="2" s="1"/>
  <c r="H77" i="2"/>
  <c r="J77" i="2" s="1"/>
  <c r="H109" i="2"/>
  <c r="J109" i="2" s="1"/>
  <c r="H76" i="2"/>
  <c r="J76" i="2" s="1"/>
  <c r="H133" i="2"/>
  <c r="J133" i="2" s="1"/>
  <c r="H187" i="2"/>
  <c r="J187" i="2" s="1"/>
  <c r="H23" i="2"/>
  <c r="J23" i="2" s="1"/>
  <c r="H22" i="2"/>
  <c r="J22" i="2" s="1"/>
  <c r="H132" i="2"/>
  <c r="J132" i="2" s="1"/>
  <c r="H155" i="2"/>
  <c r="J155" i="2" s="1"/>
  <c r="H122" i="2"/>
  <c r="J122" i="2" s="1"/>
  <c r="H98" i="2"/>
  <c r="J98" i="2" s="1"/>
  <c r="H214" i="2"/>
  <c r="J214" i="2" s="1"/>
  <c r="H63" i="2"/>
  <c r="J63" i="2" s="1"/>
  <c r="H62" i="2"/>
  <c r="J62" i="2" s="1"/>
  <c r="H61" i="2"/>
  <c r="J61" i="2" s="1"/>
  <c r="H108" i="2"/>
  <c r="J108" i="2" s="1"/>
  <c r="H204" i="2"/>
  <c r="J204" i="2" s="1"/>
  <c r="H239" i="2"/>
  <c r="J239" i="2" s="1"/>
  <c r="H97" i="2"/>
  <c r="J97" i="2" s="1"/>
  <c r="H115" i="2"/>
  <c r="J115" i="2" s="1"/>
  <c r="H21" i="2"/>
  <c r="J21" i="2" s="1"/>
  <c r="H121" i="2"/>
  <c r="J121" i="2" s="1"/>
  <c r="J42" i="2"/>
  <c r="H107" i="2"/>
  <c r="J107" i="2" s="1"/>
  <c r="H240" i="2"/>
  <c r="J240" i="2" s="1"/>
  <c r="H227" i="2"/>
  <c r="J227" i="2" s="1"/>
  <c r="H218" i="2"/>
  <c r="J218" i="2" s="1"/>
  <c r="H211" i="2"/>
  <c r="J211" i="2" s="1"/>
  <c r="H154" i="2"/>
  <c r="J154" i="2" s="1"/>
  <c r="H60" i="2"/>
  <c r="J60" i="2" s="1"/>
  <c r="J41" i="2"/>
  <c r="H41" i="2"/>
  <c r="H96" i="2"/>
  <c r="J96" i="2" s="1"/>
  <c r="H197" i="2"/>
  <c r="J197" i="2" s="1"/>
  <c r="H95" i="2"/>
  <c r="J95" i="2" s="1"/>
  <c r="H40" i="2"/>
  <c r="J40" i="2" s="1"/>
  <c r="H165" i="2"/>
  <c r="J165" i="2" s="1"/>
  <c r="H149" i="2"/>
  <c r="J149" i="2" s="1"/>
  <c r="H39" i="2"/>
  <c r="J39" i="2" s="1"/>
  <c r="H237" i="2"/>
  <c r="J237" i="2" s="1"/>
  <c r="H236" i="2"/>
  <c r="J236" i="2" s="1"/>
  <c r="H20" i="2"/>
  <c r="J20" i="2" s="1"/>
  <c r="H229" i="2"/>
  <c r="J229" i="2" s="1"/>
  <c r="H203" i="2"/>
  <c r="J203" i="2" s="1"/>
  <c r="H148" i="2"/>
  <c r="J148" i="2" s="1"/>
  <c r="H215" i="2"/>
  <c r="J215" i="2" s="1"/>
  <c r="H94" i="2"/>
  <c r="J94" i="2" s="1"/>
  <c r="H93" i="2"/>
  <c r="J93" i="2" s="1"/>
  <c r="H216" i="2"/>
  <c r="J216" i="2" s="1"/>
  <c r="H153" i="2"/>
  <c r="J153" i="2" s="1"/>
  <c r="H38" i="2"/>
  <c r="J38" i="2" s="1"/>
  <c r="H19" i="2"/>
  <c r="J19" i="2" s="1"/>
  <c r="H182" i="2"/>
  <c r="J182" i="2" s="1"/>
  <c r="H59" i="2"/>
  <c r="J59" i="2" s="1"/>
  <c r="H158" i="2"/>
  <c r="J158" i="2" s="1"/>
  <c r="H58" i="2"/>
  <c r="J58" i="2" s="1"/>
  <c r="H241" i="2"/>
  <c r="J241" i="2" s="1"/>
  <c r="H226" i="2"/>
  <c r="J226" i="2" s="1"/>
  <c r="H209" i="2"/>
  <c r="J209" i="2" s="1"/>
  <c r="H37" i="2"/>
  <c r="J37" i="2" s="1"/>
  <c r="H92" i="2"/>
  <c r="J92" i="2" s="1"/>
  <c r="H221" i="2"/>
  <c r="J221" i="2" s="1"/>
  <c r="H142" i="2"/>
  <c r="J142" i="2" s="1"/>
  <c r="H171" i="2"/>
  <c r="J171" i="2" s="1"/>
  <c r="H217" i="2"/>
  <c r="J217" i="2" s="1"/>
  <c r="H228" i="2"/>
  <c r="J228" i="2" s="1"/>
  <c r="H181" i="2"/>
  <c r="J181" i="2" s="1"/>
  <c r="H222" i="2"/>
  <c r="J222" i="2" s="1"/>
  <c r="H147" i="2"/>
  <c r="J147" i="2" s="1"/>
  <c r="H196" i="2"/>
  <c r="J196" i="2" s="1"/>
  <c r="H120" i="2"/>
  <c r="J120" i="2" s="1"/>
  <c r="H57" i="2"/>
  <c r="J57" i="2" s="1"/>
  <c r="H36" i="2"/>
  <c r="J36" i="2" s="1"/>
  <c r="H18" i="2"/>
  <c r="J18" i="2" s="1"/>
  <c r="H114" i="2"/>
  <c r="J114" i="2" s="1"/>
  <c r="H207" i="2"/>
  <c r="J207" i="2" s="1"/>
  <c r="H208" i="2"/>
  <c r="J208" i="2" s="1"/>
  <c r="J202" i="2"/>
  <c r="H17" i="2"/>
  <c r="J17" i="2" s="1"/>
  <c r="H91" i="2"/>
  <c r="J91" i="2" s="1"/>
  <c r="H238" i="2"/>
  <c r="J238" i="2" s="1"/>
  <c r="H152" i="2"/>
  <c r="J152" i="2" s="1"/>
  <c r="H186" i="2"/>
  <c r="J186" i="2" s="1"/>
  <c r="H213" i="2"/>
  <c r="J213" i="2" s="1"/>
  <c r="H35" i="2"/>
  <c r="J35" i="2" s="1"/>
  <c r="H34" i="2"/>
  <c r="J34" i="2" s="1"/>
  <c r="H244" i="2"/>
  <c r="J244" i="2" s="1"/>
  <c r="H16" i="2"/>
  <c r="J16" i="2" s="1"/>
  <c r="H33" i="2"/>
  <c r="J33" i="2" s="1"/>
  <c r="H90" i="2"/>
  <c r="J90" i="2" s="1"/>
  <c r="H195" i="2"/>
  <c r="J195" i="2" s="1"/>
  <c r="H15" i="2"/>
  <c r="J15" i="2" s="1"/>
  <c r="H14" i="2"/>
  <c r="J14" i="2" s="1"/>
  <c r="H206" i="2"/>
  <c r="J206" i="2" s="1"/>
  <c r="H157" i="2"/>
  <c r="J157" i="2" s="1"/>
  <c r="H146" i="2"/>
  <c r="J146" i="2" s="1"/>
  <c r="H119" i="2"/>
  <c r="J119" i="2" s="1"/>
  <c r="H250" i="2"/>
  <c r="J250" i="2" s="1"/>
  <c r="H164" i="2"/>
  <c r="J164" i="2" s="1"/>
  <c r="H185" i="2"/>
  <c r="J185" i="2" s="1"/>
  <c r="H194" i="2"/>
  <c r="J194" i="2" s="1"/>
  <c r="H205" i="2"/>
  <c r="J205" i="2" s="1"/>
  <c r="H242" i="2"/>
  <c r="J242" i="2" s="1"/>
  <c r="H163" i="2"/>
  <c r="J163" i="2" s="1"/>
  <c r="H75" i="2"/>
  <c r="J75" i="2" s="1"/>
  <c r="H74" i="2"/>
  <c r="J74" i="2" s="1"/>
  <c r="H137" i="2"/>
  <c r="J137" i="2" s="1"/>
  <c r="H118" i="2"/>
  <c r="J118" i="2" s="1"/>
  <c r="H89" i="2"/>
  <c r="J89" i="2" s="1"/>
  <c r="H88" i="2"/>
  <c r="J88" i="2" s="1"/>
  <c r="H106" i="2"/>
  <c r="J106" i="2" s="1"/>
  <c r="H193" i="2"/>
  <c r="J193" i="2" s="1"/>
  <c r="H180" i="2"/>
  <c r="J180" i="2" s="1"/>
  <c r="H225" i="2"/>
  <c r="J225" i="2" s="1"/>
  <c r="H224" i="2"/>
  <c r="J224" i="2" s="1"/>
  <c r="H73" i="2"/>
  <c r="J73" i="2" s="1"/>
  <c r="H179" i="2"/>
  <c r="J179" i="2" s="1"/>
  <c r="H231" i="2"/>
  <c r="J231" i="2" s="1"/>
  <c r="H160" i="2"/>
  <c r="J160" i="2" s="1"/>
  <c r="H243" i="2"/>
  <c r="J243" i="2" s="1"/>
  <c r="H113" i="2"/>
  <c r="J113" i="2" s="1"/>
  <c r="H105" i="2"/>
  <c r="J105" i="2" s="1"/>
  <c r="H13" i="2"/>
  <c r="J13" i="2" s="1"/>
  <c r="H12" i="2"/>
  <c r="J12" i="2" s="1"/>
  <c r="H32" i="2"/>
  <c r="J32" i="2" s="1"/>
  <c r="H87" i="2"/>
  <c r="J87" i="2" s="1"/>
  <c r="H131" i="2"/>
  <c r="J131" i="2" s="1"/>
  <c r="H130" i="2"/>
  <c r="J130" i="2" s="1"/>
  <c r="H31" i="2"/>
  <c r="J31" i="2" s="1"/>
  <c r="H56" i="2"/>
  <c r="J56" i="2" s="1"/>
  <c r="H30" i="2"/>
  <c r="J30" i="2" s="1"/>
  <c r="H29" i="2"/>
  <c r="J29" i="2" s="1"/>
  <c r="H192" i="2"/>
  <c r="J192" i="2" s="1"/>
  <c r="H159" i="2"/>
  <c r="J159" i="2" s="1"/>
  <c r="H191" i="2"/>
  <c r="J191" i="2" s="1"/>
  <c r="H55" i="2"/>
  <c r="J55" i="2" s="1"/>
  <c r="H28" i="2"/>
  <c r="J28" i="2" s="1"/>
  <c r="H151" i="2"/>
  <c r="J151" i="2" s="1"/>
  <c r="H150" i="2"/>
  <c r="J150" i="2" s="1"/>
  <c r="H170" i="2"/>
  <c r="J170" i="2" s="1"/>
  <c r="H169" i="2"/>
  <c r="J169" i="2" s="1"/>
  <c r="H168" i="2"/>
  <c r="J168" i="2" s="1"/>
  <c r="H11" i="2"/>
  <c r="J11" i="2" s="1"/>
  <c r="H235" i="2"/>
  <c r="J235" i="2" s="1"/>
  <c r="H86" i="2"/>
  <c r="J86" i="2" s="1"/>
  <c r="H85" i="2"/>
  <c r="J85" i="2" s="1"/>
  <c r="H84" i="2"/>
  <c r="J84" i="2" s="1"/>
  <c r="H72" i="2"/>
  <c r="J72" i="2" s="1"/>
  <c r="H10" i="2"/>
  <c r="J10" i="2" s="1"/>
  <c r="H201" i="2"/>
  <c r="J201" i="2" s="1"/>
  <c r="H174" i="2"/>
  <c r="J174" i="2" s="1"/>
  <c r="H248" i="2"/>
  <c r="J248" i="2" s="1"/>
  <c r="H129" i="2"/>
  <c r="J129" i="2" s="1"/>
  <c r="H83" i="2"/>
  <c r="J83" i="2" s="1"/>
  <c r="H9" i="2"/>
  <c r="J9" i="2" s="1"/>
  <c r="H71" i="2"/>
  <c r="J71" i="2" s="1"/>
  <c r="H112" i="2"/>
  <c r="J112" i="2" s="1"/>
  <c r="H70" i="2"/>
  <c r="J70" i="2" s="1"/>
  <c r="H128" i="2"/>
  <c r="J128" i="2" s="1"/>
  <c r="H141" i="2"/>
  <c r="J141" i="2" s="1"/>
  <c r="H104" i="2"/>
  <c r="J104" i="2" s="1"/>
  <c r="H54" i="2"/>
  <c r="J54" i="2" s="1"/>
  <c r="H53" i="2"/>
  <c r="J53" i="2" s="1"/>
  <c r="H8" i="2"/>
  <c r="J8" i="2" s="1"/>
  <c r="H52" i="2"/>
  <c r="J52" i="2" s="1"/>
  <c r="H51" i="2"/>
  <c r="J51" i="2" s="1"/>
  <c r="H69" i="2"/>
  <c r="J69" i="2" s="1"/>
  <c r="H176" i="2"/>
  <c r="J176" i="2" s="1"/>
  <c r="H50" i="2"/>
  <c r="J50" i="2" s="1"/>
  <c r="H190" i="2"/>
  <c r="J190" i="2" s="1"/>
  <c r="H136" i="2"/>
  <c r="J136" i="2" s="1"/>
  <c r="H189" i="2"/>
  <c r="J189" i="2" s="1"/>
  <c r="H173" i="2"/>
  <c r="J173" i="2" s="1"/>
  <c r="H49" i="2"/>
  <c r="J49" i="2" s="1"/>
  <c r="H27" i="2"/>
  <c r="J27" i="2" s="1"/>
  <c r="H162" i="2"/>
  <c r="J162" i="2" s="1"/>
  <c r="H127" i="2"/>
  <c r="J127" i="2" s="1"/>
  <c r="H167" i="2"/>
  <c r="J167" i="2" s="1"/>
  <c r="H26" i="2"/>
  <c r="J26" i="2" s="1"/>
  <c r="H140" i="2"/>
  <c r="J140" i="2" s="1"/>
  <c r="H230" i="2"/>
  <c r="J230" i="2" s="1"/>
  <c r="H166" i="2"/>
  <c r="J166" i="2" s="1"/>
  <c r="H25" i="2"/>
  <c r="J25" i="2" s="1"/>
  <c r="H210" i="2"/>
  <c r="J210" i="2" s="1"/>
  <c r="H188" i="2"/>
  <c r="J188" i="2" s="1"/>
  <c r="H200" i="2"/>
  <c r="J200" i="2" s="1"/>
  <c r="H48" i="2"/>
  <c r="J48" i="2" s="1"/>
  <c r="H184" i="2"/>
  <c r="J184" i="2" s="1"/>
  <c r="H68" i="2"/>
  <c r="J68" i="2" s="1"/>
  <c r="H82" i="2"/>
  <c r="J82" i="2" s="1"/>
  <c r="H172" i="2"/>
  <c r="J172" i="2" s="1"/>
  <c r="H103" i="2"/>
  <c r="J103" i="2" s="1"/>
  <c r="H47" i="2"/>
  <c r="J47" i="2" s="1"/>
  <c r="H46" i="2"/>
  <c r="J46" i="2" s="1"/>
  <c r="H126" i="2"/>
  <c r="J126" i="2" s="1"/>
  <c r="H183" i="2"/>
  <c r="J183" i="2" s="1"/>
  <c r="J81" i="2"/>
  <c r="H7" i="2"/>
  <c r="J7" i="2" s="1"/>
  <c r="H6" i="2"/>
  <c r="J6" i="2" s="1"/>
  <c r="H5" i="2"/>
  <c r="J5" i="2" s="1"/>
  <c r="H24" i="2"/>
  <c r="J24" i="2" s="1"/>
  <c r="H199" i="2"/>
  <c r="J199" i="2" s="1"/>
  <c r="H67" i="2"/>
  <c r="J67" i="2" s="1"/>
  <c r="H66" i="2"/>
  <c r="J66" i="2" s="1"/>
  <c r="H80" i="2"/>
  <c r="J80" i="2" s="1"/>
  <c r="H125" i="2"/>
  <c r="J125" i="2" s="1"/>
  <c r="H156" i="2"/>
  <c r="J156" i="2" s="1"/>
  <c r="H4" i="2"/>
  <c r="J4" i="2" s="1"/>
  <c r="H220" i="2"/>
  <c r="J220" i="2" s="1"/>
  <c r="H249" i="2"/>
  <c r="J249" i="2" s="1"/>
  <c r="H139" i="2"/>
  <c r="J139" i="2" s="1"/>
  <c r="H145" i="2"/>
  <c r="J145" i="2" s="1"/>
  <c r="H175" i="2"/>
  <c r="J175" i="2" s="1"/>
  <c r="H3" i="2"/>
  <c r="J3" i="2" s="1"/>
  <c r="H65" i="2"/>
  <c r="J65" i="2" s="1"/>
  <c r="H45" i="2"/>
  <c r="J45" i="2" s="1"/>
  <c r="H102" i="2"/>
  <c r="J102" i="2" s="1"/>
  <c r="H64" i="2"/>
  <c r="J64" i="2" s="1"/>
  <c r="H161" i="2"/>
  <c r="J161" i="2" s="1"/>
  <c r="H79" i="2"/>
  <c r="J79" i="2" s="1"/>
  <c r="H124" i="2"/>
  <c r="J124" i="2" s="1"/>
  <c r="H123" i="2"/>
  <c r="J123" i="2" s="1"/>
  <c r="H178" i="2"/>
  <c r="J178" i="2" s="1"/>
  <c r="H117" i="2"/>
  <c r="J117" i="2" s="1"/>
  <c r="H2" i="2"/>
  <c r="J2" i="2" s="1"/>
  <c r="H101" i="2"/>
  <c r="J101" i="2" s="1"/>
  <c r="H198" i="2"/>
  <c r="J198" i="2" s="1"/>
  <c r="H100" i="2"/>
  <c r="J10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8" i="2" s="1"/>
  <c r="A249" i="2" s="1"/>
  <c r="A250" i="2" s="1"/>
  <c r="H219" i="2"/>
  <c r="J219" i="2" s="1"/>
  <c r="A3" i="2"/>
  <c r="H116" i="2"/>
  <c r="J116" i="2" s="1"/>
  <c r="G252" i="1" l="1"/>
  <c r="H152" i="1"/>
  <c r="H145" i="1"/>
  <c r="H68" i="1"/>
  <c r="H67" i="1"/>
  <c r="H50" i="1"/>
  <c r="H24" i="1" l="1"/>
  <c r="H250" i="1" l="1"/>
  <c r="J250" i="1" s="1"/>
  <c r="H249" i="1"/>
  <c r="J249" i="1" s="1"/>
  <c r="H248" i="1"/>
  <c r="J248" i="1" s="1"/>
  <c r="H247" i="1"/>
  <c r="J247" i="1" s="1"/>
  <c r="H246" i="1"/>
  <c r="J246" i="1" s="1"/>
  <c r="H245" i="1"/>
  <c r="J245" i="1" s="1"/>
  <c r="H244" i="1"/>
  <c r="J244" i="1" s="1"/>
  <c r="H243" i="1"/>
  <c r="J243" i="1" s="1"/>
  <c r="H242" i="1"/>
  <c r="J242" i="1" s="1"/>
  <c r="H241" i="1"/>
  <c r="J241" i="1" s="1"/>
  <c r="H240" i="1"/>
  <c r="J240" i="1" s="1"/>
  <c r="H239" i="1"/>
  <c r="J239" i="1" s="1"/>
  <c r="H238" i="1"/>
  <c r="J238" i="1" s="1"/>
  <c r="H237" i="1"/>
  <c r="J237" i="1" s="1"/>
  <c r="H236" i="1"/>
  <c r="J236" i="1" s="1"/>
  <c r="H235" i="1"/>
  <c r="J235" i="1" s="1"/>
  <c r="H234" i="1"/>
  <c r="J234" i="1" s="1"/>
  <c r="H233" i="1"/>
  <c r="J233" i="1" s="1"/>
  <c r="H232" i="1"/>
  <c r="J232" i="1" s="1"/>
  <c r="H231" i="1"/>
  <c r="J231" i="1" s="1"/>
  <c r="H230" i="1"/>
  <c r="J230" i="1" s="1"/>
  <c r="H229" i="1"/>
  <c r="J229" i="1" s="1"/>
  <c r="H228" i="1"/>
  <c r="J228" i="1" s="1"/>
  <c r="H227" i="1"/>
  <c r="J227" i="1" s="1"/>
  <c r="H226" i="1"/>
  <c r="J226" i="1" s="1"/>
  <c r="H225" i="1"/>
  <c r="J225" i="1" s="1"/>
  <c r="H224" i="1"/>
  <c r="J224" i="1" s="1"/>
  <c r="H223" i="1"/>
  <c r="J223" i="1" s="1"/>
  <c r="H222" i="1"/>
  <c r="J222" i="1" s="1"/>
  <c r="H221" i="1"/>
  <c r="J221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J214" i="1"/>
  <c r="H213" i="1"/>
  <c r="J213" i="1" s="1"/>
  <c r="H212" i="1"/>
  <c r="J212" i="1" s="1"/>
  <c r="H211" i="1"/>
  <c r="J211" i="1" s="1"/>
  <c r="H210" i="1"/>
  <c r="J210" i="1" s="1"/>
  <c r="H209" i="1"/>
  <c r="J209" i="1" s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9" i="1"/>
  <c r="J199" i="1" s="1"/>
  <c r="H198" i="1"/>
  <c r="J198" i="1" s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7" i="1"/>
  <c r="J187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J160" i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J152" i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J145" i="1"/>
  <c r="H144" i="1"/>
  <c r="J144" i="1" s="1"/>
  <c r="H143" i="1"/>
  <c r="J143" i="1" s="1"/>
  <c r="H142" i="1"/>
  <c r="J142" i="1" s="1"/>
  <c r="H141" i="1"/>
  <c r="J141" i="1" s="1"/>
  <c r="H140" i="1"/>
  <c r="J140" i="1" s="1"/>
  <c r="H159" i="1"/>
  <c r="J159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J68" i="1"/>
  <c r="J67" i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J50" i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J41" i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J24" i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H8" i="1"/>
  <c r="J8" i="1" s="1"/>
  <c r="J251" i="1" l="1"/>
</calcChain>
</file>

<file path=xl/sharedStrings.xml><?xml version="1.0" encoding="utf-8"?>
<sst xmlns="http://schemas.openxmlformats.org/spreadsheetml/2006/main" count="3438" uniqueCount="638">
  <si>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</si>
  <si>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</si>
  <si>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</si>
  <si>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</si>
  <si>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</si>
  <si>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</si>
  <si>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</si>
  <si>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</si>
  <si>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SL.</t>
  </si>
  <si>
    <t>DATE</t>
  </si>
  <si>
    <t>LR NO.</t>
  </si>
  <si>
    <t>FROM</t>
  </si>
  <si>
    <t>DESTINATION</t>
  </si>
  <si>
    <t>CASE</t>
  </si>
  <si>
    <t>RATE</t>
  </si>
  <si>
    <t>LR CH.</t>
  </si>
  <si>
    <t>AMT.</t>
  </si>
  <si>
    <t>WC</t>
  </si>
  <si>
    <t>MMB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</si>
  <si>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</si>
  <si>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</si>
  <si>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</si>
  <si>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</si>
  <si>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</si>
  <si>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</si>
  <si>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</si>
  <si>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</si>
  <si>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</si>
  <si>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</si>
  <si>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KEONJHAR</t>
  </si>
  <si>
    <t>NAYAGARH</t>
  </si>
  <si>
    <t>DHENKANAL</t>
  </si>
  <si>
    <t>BALUGAON</t>
  </si>
  <si>
    <t>PATTAMUNDAI</t>
  </si>
  <si>
    <t>BALASORE</t>
  </si>
  <si>
    <t>JAJPUR TOWN</t>
  </si>
  <si>
    <t>NIMAPARA</t>
  </si>
  <si>
    <t>BARIPADA</t>
  </si>
  <si>
    <t>RAHAMA</t>
  </si>
  <si>
    <t>CHANDPUR</t>
  </si>
  <si>
    <t>JARKA</t>
  </si>
  <si>
    <t>JAGATSINGHPUR</t>
  </si>
  <si>
    <t>TALCHER</t>
  </si>
  <si>
    <t>GST to be paid by Consignor under Reverse Charge Mechanism (RCM) as per GST</t>
  </si>
  <si>
    <t>BRAHMAGIRI</t>
  </si>
  <si>
    <t>201</t>
  </si>
  <si>
    <t>265</t>
  </si>
  <si>
    <t>346</t>
  </si>
  <si>
    <t>563</t>
  </si>
  <si>
    <t>688</t>
  </si>
  <si>
    <t>NUAGAON</t>
  </si>
  <si>
    <t>WH</t>
  </si>
  <si>
    <t>CTC</t>
  </si>
  <si>
    <t>INV. NO.</t>
  </si>
  <si>
    <t>BARBIL</t>
  </si>
  <si>
    <t>SALIPUR</t>
  </si>
  <si>
    <t>JATNI</t>
  </si>
  <si>
    <t>148</t>
  </si>
  <si>
    <t>206</t>
  </si>
  <si>
    <t>KENDRAPARA</t>
  </si>
  <si>
    <t>204</t>
  </si>
  <si>
    <t>213</t>
  </si>
  <si>
    <t>212</t>
  </si>
  <si>
    <t>OLATPUR</t>
  </si>
  <si>
    <t>BHADRAK</t>
  </si>
  <si>
    <t>372</t>
  </si>
  <si>
    <t>373</t>
  </si>
  <si>
    <t>394</t>
  </si>
  <si>
    <t>395</t>
  </si>
  <si>
    <t>398</t>
  </si>
  <si>
    <t>432</t>
  </si>
  <si>
    <t>424</t>
  </si>
  <si>
    <t>441</t>
  </si>
  <si>
    <t>440</t>
  </si>
  <si>
    <t>RC BIG</t>
  </si>
  <si>
    <t>583</t>
  </si>
  <si>
    <t>576</t>
  </si>
  <si>
    <t>655</t>
  </si>
  <si>
    <t>643</t>
  </si>
  <si>
    <t>670</t>
  </si>
  <si>
    <t>671</t>
  </si>
  <si>
    <t>678</t>
  </si>
  <si>
    <t>681</t>
  </si>
  <si>
    <t>PARADEEP</t>
  </si>
  <si>
    <t>682</t>
  </si>
  <si>
    <t>646</t>
  </si>
  <si>
    <t>KAMAKHYANAGAR</t>
  </si>
  <si>
    <t>775</t>
  </si>
  <si>
    <t>783</t>
  </si>
  <si>
    <t>117</t>
  </si>
  <si>
    <t>135</t>
  </si>
  <si>
    <t>108</t>
  </si>
  <si>
    <t>208</t>
  </si>
  <si>
    <t>253</t>
  </si>
  <si>
    <t>254</t>
  </si>
  <si>
    <t>260</t>
  </si>
  <si>
    <t>226</t>
  </si>
  <si>
    <t>MONTH   : OCTOBER, 2023</t>
  </si>
  <si>
    <t>BILL DATE : 01/11/2023</t>
  </si>
  <si>
    <t>PARTY NAME</t>
  </si>
  <si>
    <t>04/10/2023</t>
  </si>
  <si>
    <t>U1953</t>
  </si>
  <si>
    <t>362</t>
  </si>
  <si>
    <t>U1954</t>
  </si>
  <si>
    <t>384</t>
  </si>
  <si>
    <t>U1955</t>
  </si>
  <si>
    <t>385</t>
  </si>
  <si>
    <t>SAI DURGA TRADERS</t>
  </si>
  <si>
    <t>U1956</t>
  </si>
  <si>
    <t>155</t>
  </si>
  <si>
    <t>SONEPUR</t>
  </si>
  <si>
    <t>GRAM UTTHAN</t>
  </si>
  <si>
    <t>05/10/2023</t>
  </si>
  <si>
    <t>U1957</t>
  </si>
  <si>
    <t>8390</t>
  </si>
  <si>
    <t>ANKIT ENTERPRISES</t>
  </si>
  <si>
    <t>U1958</t>
  </si>
  <si>
    <t>413</t>
  </si>
  <si>
    <t>U1959</t>
  </si>
  <si>
    <t>HINDOL</t>
  </si>
  <si>
    <t>PRIYADARSHI CHANDRA SEKHAR</t>
  </si>
  <si>
    <t>06/10/2023</t>
  </si>
  <si>
    <t>U1960</t>
  </si>
  <si>
    <t>439</t>
  </si>
  <si>
    <t>U1961</t>
  </si>
  <si>
    <t>425</t>
  </si>
  <si>
    <t>BABULAL AGARWALLA</t>
  </si>
  <si>
    <t>U1962</t>
  </si>
  <si>
    <t>423</t>
  </si>
  <si>
    <t>U1963</t>
  </si>
  <si>
    <t>U1964</t>
  </si>
  <si>
    <t>438</t>
  </si>
  <si>
    <t>JHUMPURA</t>
  </si>
  <si>
    <t>UTTAM STORE</t>
  </si>
  <si>
    <t>U1965</t>
  </si>
  <si>
    <t>419</t>
  </si>
  <si>
    <t>U1966</t>
  </si>
  <si>
    <t>421</t>
  </si>
  <si>
    <t>KRISHNA ASSOCIATES</t>
  </si>
  <si>
    <t>U1967</t>
  </si>
  <si>
    <t>U1968</t>
  </si>
  <si>
    <t>29</t>
  </si>
  <si>
    <t>U1969</t>
  </si>
  <si>
    <t>0</t>
  </si>
  <si>
    <t>BHARAT MECHANICAL WORKS</t>
  </si>
  <si>
    <t>07/10/2023</t>
  </si>
  <si>
    <t>U1970</t>
  </si>
  <si>
    <t>468</t>
  </si>
  <si>
    <t>U1971</t>
  </si>
  <si>
    <t>469</t>
  </si>
  <si>
    <t>U1972</t>
  </si>
  <si>
    <t>467</t>
  </si>
  <si>
    <t>U1973</t>
  </si>
  <si>
    <t>473</t>
  </si>
  <si>
    <t>BHUBANESWAR</t>
  </si>
  <si>
    <t xml:space="preserve">SHREE KRISHNA ENTERPRISERS </t>
  </si>
  <si>
    <t>U1974</t>
  </si>
  <si>
    <t>475</t>
  </si>
  <si>
    <t>09/10/2023</t>
  </si>
  <si>
    <t>U1975</t>
  </si>
  <si>
    <t>491</t>
  </si>
  <si>
    <t>ASHA LADIES CORNER</t>
  </si>
  <si>
    <t>U1976</t>
  </si>
  <si>
    <t>515</t>
  </si>
  <si>
    <t>ISWAR AGENCY</t>
  </si>
  <si>
    <t>U1977</t>
  </si>
  <si>
    <t>489</t>
  </si>
  <si>
    <t>U1978</t>
  </si>
  <si>
    <t>490</t>
  </si>
  <si>
    <t>U1979</t>
  </si>
  <si>
    <t>499</t>
  </si>
  <si>
    <t>U1980</t>
  </si>
  <si>
    <t>498</t>
  </si>
  <si>
    <t>U1981</t>
  </si>
  <si>
    <t>488</t>
  </si>
  <si>
    <t>U1982</t>
  </si>
  <si>
    <t>523</t>
  </si>
  <si>
    <t>U1983</t>
  </si>
  <si>
    <t>524</t>
  </si>
  <si>
    <t>U1984</t>
  </si>
  <si>
    <t>495</t>
  </si>
  <si>
    <t>U1985</t>
  </si>
  <si>
    <t>494</t>
  </si>
  <si>
    <t>U1986</t>
  </si>
  <si>
    <t>486</t>
  </si>
  <si>
    <t>U1987</t>
  </si>
  <si>
    <t>516</t>
  </si>
  <si>
    <t>U1988</t>
  </si>
  <si>
    <t>528</t>
  </si>
  <si>
    <t>10/10/2023</t>
  </si>
  <si>
    <t>U1989</t>
  </si>
  <si>
    <t>531</t>
  </si>
  <si>
    <t>U1990</t>
  </si>
  <si>
    <t>577</t>
  </si>
  <si>
    <t>U1991</t>
  </si>
  <si>
    <t>573</t>
  </si>
  <si>
    <t>NATH MUSICAL AND ELECTRONICS</t>
  </si>
  <si>
    <t>U1992</t>
  </si>
  <si>
    <t>574</t>
  </si>
  <si>
    <t>U1993</t>
  </si>
  <si>
    <t>541</t>
  </si>
  <si>
    <t>JALESWAR</t>
  </si>
  <si>
    <t>SPORTS N SPORTS</t>
  </si>
  <si>
    <t>U1994</t>
  </si>
  <si>
    <t>540</t>
  </si>
  <si>
    <t>U1995</t>
  </si>
  <si>
    <t>532</t>
  </si>
  <si>
    <t>SAHOO ENTERPRISES</t>
  </si>
  <si>
    <t>U1996</t>
  </si>
  <si>
    <t>517</t>
  </si>
  <si>
    <t>U1997</t>
  </si>
  <si>
    <t>U1998</t>
  </si>
  <si>
    <t>575</t>
  </si>
  <si>
    <t>U1999</t>
  </si>
  <si>
    <t>JAISWAL BROTHERS</t>
  </si>
  <si>
    <t>U2000</t>
  </si>
  <si>
    <t>539</t>
  </si>
  <si>
    <t>U2001</t>
  </si>
  <si>
    <t>582</t>
  </si>
  <si>
    <t>11/10/2023</t>
  </si>
  <si>
    <t>U2002</t>
  </si>
  <si>
    <t>U2003</t>
  </si>
  <si>
    <t>603</t>
  </si>
  <si>
    <t>ROYAL ENTERPRISES</t>
  </si>
  <si>
    <t>U2004</t>
  </si>
  <si>
    <t>590</t>
  </si>
  <si>
    <t>U2005</t>
  </si>
  <si>
    <t>605</t>
  </si>
  <si>
    <t>U2006</t>
  </si>
  <si>
    <t>604</t>
  </si>
  <si>
    <t>13/10/2023</t>
  </si>
  <si>
    <t>U2007</t>
  </si>
  <si>
    <t>U2008</t>
  </si>
  <si>
    <t>U2009</t>
  </si>
  <si>
    <t>640</t>
  </si>
  <si>
    <t>U2010</t>
  </si>
  <si>
    <t>644</t>
  </si>
  <si>
    <t>U2011</t>
  </si>
  <si>
    <t>639</t>
  </si>
  <si>
    <t>BEAUTY HOUSE</t>
  </si>
  <si>
    <t>U2012</t>
  </si>
  <si>
    <t>656</t>
  </si>
  <si>
    <t>GREAT EASTERN RETAIL PVT LTD</t>
  </si>
  <si>
    <t>U2013</t>
  </si>
  <si>
    <t>U2014</t>
  </si>
  <si>
    <t xml:space="preserve">SHREE BALAJEE ENTERPRISES </t>
  </si>
  <si>
    <t>U2015</t>
  </si>
  <si>
    <t>669</t>
  </si>
  <si>
    <t>U2016</t>
  </si>
  <si>
    <t>661</t>
  </si>
  <si>
    <t>14/10/2023</t>
  </si>
  <si>
    <t>U2017</t>
  </si>
  <si>
    <t>675</t>
  </si>
  <si>
    <t>RELIANCE RETAIL LTD</t>
  </si>
  <si>
    <t>U2018</t>
  </si>
  <si>
    <t>U2019</t>
  </si>
  <si>
    <t>674</t>
  </si>
  <si>
    <t>U2020</t>
  </si>
  <si>
    <t>673</t>
  </si>
  <si>
    <t>U2021</t>
  </si>
  <si>
    <t>672</t>
  </si>
  <si>
    <t>U2022</t>
  </si>
  <si>
    <t>U2023</t>
  </si>
  <si>
    <t>690</t>
  </si>
  <si>
    <t>U2024</t>
  </si>
  <si>
    <t>687</t>
  </si>
  <si>
    <t>M K ENTERPRISES</t>
  </si>
  <si>
    <t>U2025</t>
  </si>
  <si>
    <t>ROYAL HOME APPLINCES</t>
  </si>
  <si>
    <t>U2026</t>
  </si>
  <si>
    <t>689</t>
  </si>
  <si>
    <t>U2027</t>
  </si>
  <si>
    <t>683</t>
  </si>
  <si>
    <t>U2028</t>
  </si>
  <si>
    <t>684</t>
  </si>
  <si>
    <t>U2029</t>
  </si>
  <si>
    <t>BIKASH ENTERPRISES</t>
  </si>
  <si>
    <t>U2030</t>
  </si>
  <si>
    <t>16/10/2023</t>
  </si>
  <si>
    <t>U2031</t>
  </si>
  <si>
    <t>782</t>
  </si>
  <si>
    <t>U2032</t>
  </si>
  <si>
    <t>U2033</t>
  </si>
  <si>
    <t>17/10/2023</t>
  </si>
  <si>
    <t>U2034</t>
  </si>
  <si>
    <t>8820</t>
  </si>
  <si>
    <t>THE WATER WORLD</t>
  </si>
  <si>
    <t>U2035</t>
  </si>
  <si>
    <t>8807</t>
  </si>
  <si>
    <t>SRI RAM SEWING MACHINE</t>
  </si>
  <si>
    <t>U2036</t>
  </si>
  <si>
    <t>8818</t>
  </si>
  <si>
    <t>DASH SALES AND SERVICES</t>
  </si>
  <si>
    <t>U2037</t>
  </si>
  <si>
    <t>8816</t>
  </si>
  <si>
    <t>U2038</t>
  </si>
  <si>
    <t>8815</t>
  </si>
  <si>
    <t>U2039</t>
  </si>
  <si>
    <t>8812</t>
  </si>
  <si>
    <t>SIDDHI VINAYAKA DISTRIBOTERS</t>
  </si>
  <si>
    <t>U2040</t>
  </si>
  <si>
    <t>8817</t>
  </si>
  <si>
    <t>U2041</t>
  </si>
  <si>
    <t>8814</t>
  </si>
  <si>
    <t>U2042</t>
  </si>
  <si>
    <t>8813</t>
  </si>
  <si>
    <t>U2043</t>
  </si>
  <si>
    <t>8811</t>
  </si>
  <si>
    <t>U2044</t>
  </si>
  <si>
    <t>8824</t>
  </si>
  <si>
    <t>POPULAR SEWING MACHINE</t>
  </si>
  <si>
    <t>U2045</t>
  </si>
  <si>
    <t>8823</t>
  </si>
  <si>
    <t>U2046</t>
  </si>
  <si>
    <t>8804</t>
  </si>
  <si>
    <t>U2047</t>
  </si>
  <si>
    <t>8806</t>
  </si>
  <si>
    <t>U2048</t>
  </si>
  <si>
    <t>8891</t>
  </si>
  <si>
    <t>SRIRAM SEWING MACHINE</t>
  </si>
  <si>
    <t>18/10/2023</t>
  </si>
  <si>
    <t>U2049</t>
  </si>
  <si>
    <t>8838</t>
  </si>
  <si>
    <t>A K ELECTRICALS</t>
  </si>
  <si>
    <t>U2050</t>
  </si>
  <si>
    <t>8855</t>
  </si>
  <si>
    <t>NARSINGHPUR</t>
  </si>
  <si>
    <t>BASANTI ENTERPRISES</t>
  </si>
  <si>
    <t>U2051</t>
  </si>
  <si>
    <t>8857</t>
  </si>
  <si>
    <t>U2052</t>
  </si>
  <si>
    <t>8835</t>
  </si>
  <si>
    <t>MANOJ AND CO</t>
  </si>
  <si>
    <t>U2053</t>
  </si>
  <si>
    <t>8834</t>
  </si>
  <si>
    <t>SINGH TRADING  CO</t>
  </si>
  <si>
    <t>U2054</t>
  </si>
  <si>
    <t>8832</t>
  </si>
  <si>
    <t>U2055</t>
  </si>
  <si>
    <t>8837</t>
  </si>
  <si>
    <t>DASH AGENCIES</t>
  </si>
  <si>
    <t>U2056</t>
  </si>
  <si>
    <t>8843</t>
  </si>
  <si>
    <t>U2057</t>
  </si>
  <si>
    <t>8842</t>
  </si>
  <si>
    <t>19/10/2023</t>
  </si>
  <si>
    <t>U2058</t>
  </si>
  <si>
    <t>8872</t>
  </si>
  <si>
    <t>U2059</t>
  </si>
  <si>
    <t>8871</t>
  </si>
  <si>
    <t>U2060</t>
  </si>
  <si>
    <t>8870</t>
  </si>
  <si>
    <t>U2061</t>
  </si>
  <si>
    <t>8869</t>
  </si>
  <si>
    <t>U2062</t>
  </si>
  <si>
    <t>8902</t>
  </si>
  <si>
    <t>U2063</t>
  </si>
  <si>
    <t>8900</t>
  </si>
  <si>
    <t>U2064</t>
  </si>
  <si>
    <t>8908</t>
  </si>
  <si>
    <t>U2065</t>
  </si>
  <si>
    <t>8917</t>
  </si>
  <si>
    <t>U2066</t>
  </si>
  <si>
    <t>8918</t>
  </si>
  <si>
    <t>20/10/2023</t>
  </si>
  <si>
    <t>U2067</t>
  </si>
  <si>
    <t>8947</t>
  </si>
  <si>
    <t>SAMBALPUR</t>
  </si>
  <si>
    <t>U2068</t>
  </si>
  <si>
    <t>8952</t>
  </si>
  <si>
    <t>U2070</t>
  </si>
  <si>
    <t>8938</t>
  </si>
  <si>
    <t>PRUSTY ENTERPRISES</t>
  </si>
  <si>
    <t>U2071</t>
  </si>
  <si>
    <t>8990</t>
  </si>
  <si>
    <t>U2072</t>
  </si>
  <si>
    <t>9001</t>
  </si>
  <si>
    <t>U2073</t>
  </si>
  <si>
    <t>9000</t>
  </si>
  <si>
    <t>U2074</t>
  </si>
  <si>
    <t>8971</t>
  </si>
  <si>
    <t>U2075</t>
  </si>
  <si>
    <t>8988</t>
  </si>
  <si>
    <t>U2076</t>
  </si>
  <si>
    <t>8999</t>
  </si>
  <si>
    <t>U2077</t>
  </si>
  <si>
    <t>8989</t>
  </si>
  <si>
    <t>21/10/2023</t>
  </si>
  <si>
    <t>U2078</t>
  </si>
  <si>
    <t>9005</t>
  </si>
  <si>
    <t>U2079</t>
  </si>
  <si>
    <t>9003</t>
  </si>
  <si>
    <t>U2080</t>
  </si>
  <si>
    <t>9002</t>
  </si>
  <si>
    <t>U2081</t>
  </si>
  <si>
    <t>9033</t>
  </si>
  <si>
    <t>U2082</t>
  </si>
  <si>
    <t>8996</t>
  </si>
  <si>
    <t>U2083</t>
  </si>
  <si>
    <t>9024</t>
  </si>
  <si>
    <t>U2084</t>
  </si>
  <si>
    <t>9034</t>
  </si>
  <si>
    <t>U2085</t>
  </si>
  <si>
    <t>9038</t>
  </si>
  <si>
    <t>U2104</t>
  </si>
  <si>
    <t>SIBANI ASSOCIATES</t>
  </si>
  <si>
    <t>26/10/2023</t>
  </si>
  <si>
    <t>U2069</t>
  </si>
  <si>
    <t>86</t>
  </si>
  <si>
    <t>PURNAMASI ELECTRICALS</t>
  </si>
  <si>
    <t>U2086</t>
  </si>
  <si>
    <t>107</t>
  </si>
  <si>
    <t>U2087</t>
  </si>
  <si>
    <t>U2088</t>
  </si>
  <si>
    <t>106</t>
  </si>
  <si>
    <t>U2089</t>
  </si>
  <si>
    <t>075</t>
  </si>
  <si>
    <t>U2090</t>
  </si>
  <si>
    <t>U2091</t>
  </si>
  <si>
    <t>082</t>
  </si>
  <si>
    <t>U2092</t>
  </si>
  <si>
    <t>U2093</t>
  </si>
  <si>
    <t>U2094</t>
  </si>
  <si>
    <t>U2095</t>
  </si>
  <si>
    <t>110</t>
  </si>
  <si>
    <t>27/10/2023</t>
  </si>
  <si>
    <t>U2096</t>
  </si>
  <si>
    <t>U2097</t>
  </si>
  <si>
    <t>150</t>
  </si>
  <si>
    <t>U2098</t>
  </si>
  <si>
    <t>128</t>
  </si>
  <si>
    <t>PRASAD PUMPSET</t>
  </si>
  <si>
    <t>U2099</t>
  </si>
  <si>
    <t>154</t>
  </si>
  <si>
    <t>U2100</t>
  </si>
  <si>
    <t>121</t>
  </si>
  <si>
    <t>U2101</t>
  </si>
  <si>
    <t>28/10/2023</t>
  </si>
  <si>
    <t>U2102</t>
  </si>
  <si>
    <t>186</t>
  </si>
  <si>
    <t>U2103</t>
  </si>
  <si>
    <t>199</t>
  </si>
  <si>
    <t>U2105</t>
  </si>
  <si>
    <t>221</t>
  </si>
  <si>
    <t>U2106</t>
  </si>
  <si>
    <t>218</t>
  </si>
  <si>
    <t>U2107</t>
  </si>
  <si>
    <t>U2108</t>
  </si>
  <si>
    <t>U2109</t>
  </si>
  <si>
    <t>211</t>
  </si>
  <si>
    <t>U2110</t>
  </si>
  <si>
    <t>222</t>
  </si>
  <si>
    <t>PINKIA ELECTRICALS</t>
  </si>
  <si>
    <t>U2111</t>
  </si>
  <si>
    <t>U2112</t>
  </si>
  <si>
    <t>202</t>
  </si>
  <si>
    <t>U2113</t>
  </si>
  <si>
    <t>U2114</t>
  </si>
  <si>
    <t>194</t>
  </si>
  <si>
    <t>MAHALAXMI PUMP AND MOTORS</t>
  </si>
  <si>
    <t>U2115</t>
  </si>
  <si>
    <t>210</t>
  </si>
  <si>
    <t>U2116</t>
  </si>
  <si>
    <t>29/10/2023</t>
  </si>
  <si>
    <t>U2117</t>
  </si>
  <si>
    <t>U2118</t>
  </si>
  <si>
    <t>243</t>
  </si>
  <si>
    <t>U2119</t>
  </si>
  <si>
    <t>214</t>
  </si>
  <si>
    <t>U2120</t>
  </si>
  <si>
    <t>U2121</t>
  </si>
  <si>
    <t>U2122</t>
  </si>
  <si>
    <t>256</t>
  </si>
  <si>
    <t>POPULAR ELECTRICALS</t>
  </si>
  <si>
    <t>U2123</t>
  </si>
  <si>
    <t>U2124</t>
  </si>
  <si>
    <t>U2125</t>
  </si>
  <si>
    <t>220</t>
  </si>
  <si>
    <t>30/10/2023</t>
  </si>
  <si>
    <t>U2126</t>
  </si>
  <si>
    <t>290</t>
  </si>
  <si>
    <t>U2127</t>
  </si>
  <si>
    <t>325</t>
  </si>
  <si>
    <t>ALAKA ENTERPRISE</t>
  </si>
  <si>
    <t>U2128</t>
  </si>
  <si>
    <t>326</t>
  </si>
  <si>
    <t>U2129</t>
  </si>
  <si>
    <t>323</t>
  </si>
  <si>
    <t>U2130</t>
  </si>
  <si>
    <t>PAPUN ELECTRICALS</t>
  </si>
  <si>
    <t>U2131</t>
  </si>
  <si>
    <t>296</t>
  </si>
  <si>
    <t>U2132</t>
  </si>
  <si>
    <t>297</t>
  </si>
  <si>
    <t>U2133</t>
  </si>
  <si>
    <t>298</t>
  </si>
  <si>
    <t>U2134</t>
  </si>
  <si>
    <t>295</t>
  </si>
  <si>
    <t>U2135</t>
  </si>
  <si>
    <t>313</t>
  </si>
  <si>
    <t>U2136</t>
  </si>
  <si>
    <t>279</t>
  </si>
  <si>
    <t>U2137</t>
  </si>
  <si>
    <t>336</t>
  </si>
  <si>
    <t>U2138</t>
  </si>
  <si>
    <t>277</t>
  </si>
  <si>
    <t>U2139</t>
  </si>
  <si>
    <t>9367</t>
  </si>
  <si>
    <t>31/10/2023</t>
  </si>
  <si>
    <t>U2140</t>
  </si>
  <si>
    <t>9402</t>
  </si>
  <si>
    <t>BERHAMPUR</t>
  </si>
  <si>
    <t>SHREE SALES</t>
  </si>
  <si>
    <t>U2141</t>
  </si>
  <si>
    <t>U2142</t>
  </si>
  <si>
    <t>U2143</t>
  </si>
  <si>
    <t>U2144</t>
  </si>
  <si>
    <t>364</t>
  </si>
  <si>
    <t>ANWESHA</t>
  </si>
  <si>
    <t>U2145</t>
  </si>
  <si>
    <t>393</t>
  </si>
  <si>
    <t>U2146</t>
  </si>
  <si>
    <t>391</t>
  </si>
  <si>
    <t>U2147</t>
  </si>
  <si>
    <t>363</t>
  </si>
  <si>
    <t>U2148</t>
  </si>
  <si>
    <t>U2149</t>
  </si>
  <si>
    <t>U2150</t>
  </si>
  <si>
    <t>U2151</t>
  </si>
  <si>
    <t>U2152</t>
  </si>
  <si>
    <t>396</t>
  </si>
  <si>
    <t>U2153</t>
  </si>
  <si>
    <t>417</t>
  </si>
  <si>
    <t>SHREE SAI MOBILES</t>
  </si>
  <si>
    <t>U2154</t>
  </si>
  <si>
    <t>442</t>
  </si>
  <si>
    <t>U2155</t>
  </si>
  <si>
    <t>U2156</t>
  </si>
  <si>
    <t>448</t>
  </si>
  <si>
    <t>U2157</t>
  </si>
  <si>
    <t>SUBHAM ENGINEERS</t>
  </si>
  <si>
    <t>U2158</t>
  </si>
  <si>
    <t>U2159</t>
  </si>
  <si>
    <t>487</t>
  </si>
  <si>
    <t>U2160</t>
  </si>
  <si>
    <t>U2161</t>
  </si>
  <si>
    <t>U2162</t>
  </si>
  <si>
    <t>390</t>
  </si>
  <si>
    <t>U2163</t>
  </si>
  <si>
    <t>374</t>
  </si>
  <si>
    <t>B B ENTERPRISERS</t>
  </si>
  <si>
    <t>U2164</t>
  </si>
  <si>
    <t>403</t>
  </si>
  <si>
    <t>U2165</t>
  </si>
  <si>
    <t>U2166</t>
  </si>
  <si>
    <t>464</t>
  </si>
  <si>
    <t>PHULNAKHARA</t>
  </si>
  <si>
    <t>U2167</t>
  </si>
  <si>
    <t>459</t>
  </si>
  <si>
    <t>U2168</t>
  </si>
  <si>
    <t>465</t>
  </si>
  <si>
    <t>U2169</t>
  </si>
  <si>
    <t>458</t>
  </si>
  <si>
    <t>U2170</t>
  </si>
  <si>
    <t>505</t>
  </si>
  <si>
    <t>U2171</t>
  </si>
  <si>
    <t>508</t>
  </si>
  <si>
    <t>U2172</t>
  </si>
  <si>
    <t>507</t>
  </si>
  <si>
    <t>U2173</t>
  </si>
  <si>
    <t>492</t>
  </si>
  <si>
    <t>RANAPUR</t>
  </si>
  <si>
    <t>MEGHA ENTERPRISES</t>
  </si>
  <si>
    <t>U2174</t>
  </si>
  <si>
    <t>496</t>
  </si>
  <si>
    <t>TECHNO TRADING CORPORATION</t>
  </si>
  <si>
    <t>U2175</t>
  </si>
  <si>
    <t>497</t>
  </si>
  <si>
    <t>U2176</t>
  </si>
  <si>
    <t>U2177</t>
  </si>
  <si>
    <t>518</t>
  </si>
  <si>
    <t>NALINI AND SONS</t>
  </si>
  <si>
    <t>U2178</t>
  </si>
  <si>
    <t>483</t>
  </si>
  <si>
    <t>U2179</t>
  </si>
  <si>
    <t>482</t>
  </si>
  <si>
    <t>BINOD TRADING COMPANY</t>
  </si>
  <si>
    <t>U2180</t>
  </si>
  <si>
    <t>484</t>
  </si>
  <si>
    <t>U2181</t>
  </si>
  <si>
    <t>511</t>
  </si>
  <si>
    <t>U2182</t>
  </si>
  <si>
    <t>U2183</t>
  </si>
  <si>
    <t>369</t>
  </si>
  <si>
    <t>U2184</t>
  </si>
  <si>
    <t>337</t>
  </si>
  <si>
    <t>U2185</t>
  </si>
  <si>
    <t>338</t>
  </si>
  <si>
    <t>U2186</t>
  </si>
  <si>
    <t>U2187</t>
  </si>
  <si>
    <t>534</t>
  </si>
  <si>
    <t>U2188</t>
  </si>
  <si>
    <t>U2189</t>
  </si>
  <si>
    <t>380</t>
  </si>
  <si>
    <t>U2190</t>
  </si>
  <si>
    <t>355</t>
  </si>
  <si>
    <t>U2191</t>
  </si>
  <si>
    <t>354</t>
  </si>
  <si>
    <t>U2192</t>
  </si>
  <si>
    <t>U2193</t>
  </si>
  <si>
    <t>420</t>
  </si>
  <si>
    <t>U2194</t>
  </si>
  <si>
    <t>347</t>
  </si>
  <si>
    <t>U2195</t>
  </si>
  <si>
    <t>EURO INTERIORS</t>
  </si>
  <si>
    <t>ORISSA ELECTRICAL AND SUPPLIERS</t>
  </si>
  <si>
    <t>TIRUPATI INDUSTRIES</t>
  </si>
  <si>
    <t>JAISNAVI ENTERPRISES</t>
  </si>
  <si>
    <t>CHANDINI HOME APPLIANCE</t>
  </si>
  <si>
    <t>MN ELECTRICALS</t>
  </si>
  <si>
    <t>MITRA MACHINERY</t>
  </si>
  <si>
    <t>BHOLANATH BERA PARADEEP</t>
  </si>
  <si>
    <t>GAUTAM TRADERS SAMBALPURE</t>
  </si>
  <si>
    <t>GOURJEMA ELECTRICALS</t>
  </si>
  <si>
    <t>LAXMI WIRE HOUSE</t>
  </si>
  <si>
    <t>PINKU ELECTRICAL</t>
  </si>
  <si>
    <t>ANMOL ENTERPRISESS</t>
  </si>
  <si>
    <t/>
  </si>
  <si>
    <t>BEHERA BROTHERS</t>
  </si>
  <si>
    <t>MM ENTERPRISES</t>
  </si>
  <si>
    <t>BILL NO.   : 24886</t>
  </si>
  <si>
    <t>FOC</t>
  </si>
  <si>
    <t>083</t>
  </si>
  <si>
    <t>078</t>
  </si>
  <si>
    <t>077</t>
  </si>
  <si>
    <t>SIDDHI VINAYAKA DISTRIBUTORS</t>
  </si>
  <si>
    <t>RC BIG / STAND</t>
  </si>
  <si>
    <t>(RUPEES TWO LAKH SEVENTY NINE THOUSAND EIGHTY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</si>
</sst>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2" borderId="1" xfId="0" quotePrefix="1" applyNumberFormat="1" applyFont="1" applyFill="1" applyBorder="1"/>
    <xf numFmtId="0" fontId="9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0" fillId="2" borderId="0" xfId="0" applyNumberFormat="1" applyFont="1" applyFill="1" applyBorder="1"/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center"/>
    </xf>
    <xf numFmtId="0" fontId="8" fillId="2" borderId="5" xfId="0" applyNumberFormat="1" applyFont="1" applyFill="1" applyBorder="1" applyAlignment="1">
      <alignment horizontal="right" vertical="center"/>
    </xf>
    <xf numFmtId="0" fontId="8" fillId="2" borderId="6" xfId="0" applyNumberFormat="1" applyFont="1" applyFill="1" applyBorder="1" applyAlignment="1">
      <alignment horizontal="right" vertical="center"/>
    </xf>
    <xf numFmtId="0" fontId="8" fillId="2" borderId="7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7">
    <dxf>
      <font>
        <color rgb="FFFF0000"/>
      </font>
    </dxf>
    <dxf>
      <font>
        <color rgb="FFC00000"/>
      </font>
    </dxf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USHA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3">
          <cell r="B3" t="str">
            <v>STATION</v>
          </cell>
          <cell r="C3" t="str">
            <v>EF</v>
          </cell>
          <cell r="D3" t="str">
            <v>SM</v>
          </cell>
          <cell r="E3" t="str">
            <v>EWP / MMB</v>
          </cell>
          <cell r="F3" t="str">
            <v>SMALL APPL</v>
          </cell>
          <cell r="G3" t="str">
            <v>WATER HEATER</v>
          </cell>
          <cell r="H3" t="str">
            <v>RC ( S )</v>
          </cell>
          <cell r="I3" t="str">
            <v>RC ( B )</v>
          </cell>
        </row>
        <row r="4">
          <cell r="B4" t="str">
            <v>ANANDAPUR</v>
          </cell>
          <cell r="C4">
            <v>38</v>
          </cell>
          <cell r="D4">
            <v>32.5</v>
          </cell>
          <cell r="E4">
            <v>29.5</v>
          </cell>
          <cell r="F4">
            <v>55</v>
          </cell>
          <cell r="G4">
            <v>60</v>
          </cell>
          <cell r="H4">
            <v>115</v>
          </cell>
          <cell r="I4">
            <v>185</v>
          </cell>
          <cell r="J4">
            <v>410</v>
          </cell>
        </row>
        <row r="5">
          <cell r="B5" t="str">
            <v>ANGUL</v>
          </cell>
          <cell r="C5">
            <v>38</v>
          </cell>
          <cell r="D5">
            <v>38</v>
          </cell>
          <cell r="E5">
            <v>30</v>
          </cell>
          <cell r="F5">
            <v>65</v>
          </cell>
          <cell r="G5">
            <v>65</v>
          </cell>
          <cell r="H5">
            <v>105</v>
          </cell>
          <cell r="I5">
            <v>181</v>
          </cell>
          <cell r="J5">
            <v>340</v>
          </cell>
        </row>
        <row r="6">
          <cell r="B6" t="str">
            <v>ASKA</v>
          </cell>
          <cell r="C6">
            <v>33</v>
          </cell>
          <cell r="D6">
            <v>31</v>
          </cell>
          <cell r="E6">
            <v>28</v>
          </cell>
          <cell r="F6">
            <v>53</v>
          </cell>
          <cell r="G6">
            <v>53</v>
          </cell>
          <cell r="H6">
            <v>101</v>
          </cell>
          <cell r="I6">
            <v>181</v>
          </cell>
          <cell r="J6">
            <v>330</v>
          </cell>
        </row>
        <row r="7">
          <cell r="B7" t="str">
            <v>ATHAGARH</v>
          </cell>
          <cell r="C7">
            <v>38</v>
          </cell>
          <cell r="D7">
            <v>38</v>
          </cell>
          <cell r="E7">
            <v>30</v>
          </cell>
          <cell r="F7">
            <v>70</v>
          </cell>
          <cell r="G7">
            <v>70</v>
          </cell>
          <cell r="H7">
            <v>105</v>
          </cell>
          <cell r="I7">
            <v>169</v>
          </cell>
          <cell r="J7">
            <v>340</v>
          </cell>
        </row>
        <row r="8">
          <cell r="B8" t="str">
            <v>ATTABIRA</v>
          </cell>
          <cell r="C8">
            <v>34</v>
          </cell>
          <cell r="D8">
            <v>31</v>
          </cell>
          <cell r="E8">
            <v>28</v>
          </cell>
          <cell r="F8">
            <v>46</v>
          </cell>
          <cell r="G8">
            <v>46</v>
          </cell>
          <cell r="H8">
            <v>98</v>
          </cell>
          <cell r="I8">
            <v>145</v>
          </cell>
          <cell r="J8">
            <v>340</v>
          </cell>
        </row>
        <row r="9">
          <cell r="B9" t="str">
            <v>BALASORE</v>
          </cell>
          <cell r="C9">
            <v>38</v>
          </cell>
          <cell r="D9">
            <v>38</v>
          </cell>
          <cell r="E9">
            <v>30</v>
          </cell>
          <cell r="F9">
            <v>65</v>
          </cell>
          <cell r="G9">
            <v>70</v>
          </cell>
          <cell r="H9">
            <v>120</v>
          </cell>
          <cell r="I9">
            <v>195</v>
          </cell>
          <cell r="J9">
            <v>340</v>
          </cell>
        </row>
        <row r="10">
          <cell r="B10" t="str">
            <v>BALIGUDA</v>
          </cell>
          <cell r="C10">
            <v>45</v>
          </cell>
          <cell r="D10">
            <v>41</v>
          </cell>
          <cell r="E10">
            <v>38</v>
          </cell>
          <cell r="F10">
            <v>70</v>
          </cell>
          <cell r="G10">
            <v>70</v>
          </cell>
          <cell r="H10">
            <v>124</v>
          </cell>
          <cell r="I10">
            <v>173</v>
          </cell>
          <cell r="J10">
            <v>340</v>
          </cell>
        </row>
        <row r="11">
          <cell r="B11" t="str">
            <v>BALUGAON</v>
          </cell>
          <cell r="C11">
            <v>38</v>
          </cell>
          <cell r="D11">
            <v>38</v>
          </cell>
          <cell r="E11">
            <v>30</v>
          </cell>
          <cell r="F11">
            <v>70</v>
          </cell>
          <cell r="G11">
            <v>70</v>
          </cell>
          <cell r="H11">
            <v>101</v>
          </cell>
          <cell r="I11">
            <v>182</v>
          </cell>
          <cell r="J11">
            <v>340</v>
          </cell>
        </row>
        <row r="12">
          <cell r="B12" t="str">
            <v>BAMRA</v>
          </cell>
          <cell r="C12">
            <v>40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160</v>
          </cell>
          <cell r="I12">
            <v>295</v>
          </cell>
          <cell r="J12">
            <v>340</v>
          </cell>
        </row>
        <row r="13">
          <cell r="B13" t="str">
            <v>BARBIL</v>
          </cell>
          <cell r="C13">
            <v>48</v>
          </cell>
          <cell r="D13">
            <v>41</v>
          </cell>
          <cell r="E13">
            <v>38</v>
          </cell>
          <cell r="F13">
            <v>69</v>
          </cell>
          <cell r="G13">
            <v>69</v>
          </cell>
          <cell r="H13">
            <v>124</v>
          </cell>
          <cell r="I13">
            <v>187</v>
          </cell>
          <cell r="J13">
            <v>350</v>
          </cell>
        </row>
        <row r="14">
          <cell r="B14" t="str">
            <v>BARGARH</v>
          </cell>
          <cell r="C14">
            <v>40</v>
          </cell>
          <cell r="D14">
            <v>38</v>
          </cell>
          <cell r="E14">
            <v>30</v>
          </cell>
          <cell r="F14">
            <v>70</v>
          </cell>
          <cell r="G14">
            <v>70</v>
          </cell>
          <cell r="H14">
            <v>150</v>
          </cell>
          <cell r="I14">
            <v>200</v>
          </cell>
          <cell r="J14">
            <v>340</v>
          </cell>
        </row>
        <row r="15">
          <cell r="B15" t="str">
            <v>BARIPADA</v>
          </cell>
          <cell r="C15">
            <v>38</v>
          </cell>
          <cell r="D15">
            <v>38</v>
          </cell>
          <cell r="E15">
            <v>30</v>
          </cell>
          <cell r="F15">
            <v>65</v>
          </cell>
          <cell r="G15">
            <v>65</v>
          </cell>
          <cell r="H15">
            <v>140</v>
          </cell>
          <cell r="I15">
            <v>210</v>
          </cell>
          <cell r="J15">
            <v>340</v>
          </cell>
        </row>
        <row r="16">
          <cell r="B16" t="str">
            <v>BARPALI</v>
          </cell>
          <cell r="C16">
            <v>34</v>
          </cell>
          <cell r="D16">
            <v>31.5</v>
          </cell>
          <cell r="E16">
            <v>28</v>
          </cell>
          <cell r="F16">
            <v>46</v>
          </cell>
          <cell r="G16">
            <v>46</v>
          </cell>
          <cell r="H16">
            <v>98</v>
          </cell>
          <cell r="I16">
            <v>144</v>
          </cell>
          <cell r="J16">
            <v>300</v>
          </cell>
        </row>
        <row r="17">
          <cell r="B17" t="str">
            <v>BELPAHAR</v>
          </cell>
          <cell r="C17">
            <v>42</v>
          </cell>
          <cell r="D17">
            <v>43</v>
          </cell>
          <cell r="E17">
            <v>34</v>
          </cell>
          <cell r="F17">
            <v>70</v>
          </cell>
          <cell r="G17">
            <v>70</v>
          </cell>
          <cell r="H17">
            <v>180</v>
          </cell>
          <cell r="I17">
            <v>250</v>
          </cell>
          <cell r="J17">
            <v>460</v>
          </cell>
        </row>
        <row r="18">
          <cell r="B18" t="str">
            <v>BERHAMPUR</v>
          </cell>
          <cell r="C18">
            <v>38</v>
          </cell>
          <cell r="D18">
            <v>38</v>
          </cell>
          <cell r="E18">
            <v>30</v>
          </cell>
          <cell r="F18">
            <v>65</v>
          </cell>
          <cell r="G18">
            <v>65</v>
          </cell>
          <cell r="H18">
            <v>105</v>
          </cell>
          <cell r="I18">
            <v>195</v>
          </cell>
          <cell r="J18">
            <v>340</v>
          </cell>
        </row>
        <row r="19">
          <cell r="B19" t="str">
            <v>BHADRAK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182</v>
          </cell>
          <cell r="J19">
            <v>340</v>
          </cell>
        </row>
        <row r="20">
          <cell r="B20" t="str">
            <v>BHANJANAGAR</v>
          </cell>
          <cell r="C20">
            <v>36</v>
          </cell>
          <cell r="D20">
            <v>31</v>
          </cell>
          <cell r="E20">
            <v>28.5</v>
          </cell>
          <cell r="F20">
            <v>53</v>
          </cell>
          <cell r="G20">
            <v>53</v>
          </cell>
          <cell r="H20">
            <v>120</v>
          </cell>
          <cell r="I20">
            <v>173</v>
          </cell>
          <cell r="J20">
            <v>340</v>
          </cell>
        </row>
        <row r="21">
          <cell r="B21" t="str">
            <v>BHAWANIPATNA</v>
          </cell>
          <cell r="C21">
            <v>58</v>
          </cell>
          <cell r="D21">
            <v>55</v>
          </cell>
          <cell r="E21">
            <v>46</v>
          </cell>
          <cell r="F21">
            <v>85</v>
          </cell>
          <cell r="G21">
            <v>90</v>
          </cell>
          <cell r="H21">
            <v>180</v>
          </cell>
          <cell r="I21">
            <v>250</v>
          </cell>
          <cell r="J21">
            <v>420</v>
          </cell>
        </row>
        <row r="22">
          <cell r="B22" t="str">
            <v>BHUBAN</v>
          </cell>
          <cell r="C22">
            <v>38</v>
          </cell>
          <cell r="D22">
            <v>38</v>
          </cell>
          <cell r="E22">
            <v>30</v>
          </cell>
          <cell r="F22">
            <v>65</v>
          </cell>
          <cell r="G22">
            <v>65</v>
          </cell>
          <cell r="H22">
            <v>101</v>
          </cell>
          <cell r="I22">
            <v>181</v>
          </cell>
          <cell r="J22">
            <v>340</v>
          </cell>
        </row>
        <row r="23">
          <cell r="B23" t="str">
            <v>BIRAMITRAPUR</v>
          </cell>
          <cell r="C23">
            <v>40</v>
          </cell>
          <cell r="D23">
            <v>38</v>
          </cell>
          <cell r="E23">
            <v>30</v>
          </cell>
          <cell r="F23">
            <v>70</v>
          </cell>
          <cell r="G23">
            <v>70</v>
          </cell>
          <cell r="H23">
            <v>175</v>
          </cell>
          <cell r="I23">
            <v>270</v>
          </cell>
          <cell r="J23">
            <v>340</v>
          </cell>
        </row>
        <row r="24">
          <cell r="B24" t="str">
            <v>BIRMAHARAJPUR</v>
          </cell>
          <cell r="C24">
            <v>58</v>
          </cell>
          <cell r="D24">
            <v>58</v>
          </cell>
          <cell r="E24">
            <v>46</v>
          </cell>
          <cell r="F24">
            <v>90</v>
          </cell>
          <cell r="G24">
            <v>90</v>
          </cell>
          <cell r="H24">
            <v>150</v>
          </cell>
          <cell r="I24">
            <v>265</v>
          </cell>
          <cell r="J24">
            <v>420</v>
          </cell>
        </row>
        <row r="25">
          <cell r="B25" t="str">
            <v>BOLANGIR</v>
          </cell>
          <cell r="C25">
            <v>50</v>
          </cell>
          <cell r="D25">
            <v>55</v>
          </cell>
          <cell r="E25">
            <v>46</v>
          </cell>
          <cell r="F25">
            <v>85</v>
          </cell>
          <cell r="G25">
            <v>90</v>
          </cell>
          <cell r="H25">
            <v>150</v>
          </cell>
          <cell r="I25">
            <v>250</v>
          </cell>
          <cell r="J25">
            <v>420</v>
          </cell>
        </row>
        <row r="26">
          <cell r="B26" t="str">
            <v>BOUDH</v>
          </cell>
          <cell r="C26">
            <v>58</v>
          </cell>
          <cell r="D26">
            <v>58</v>
          </cell>
          <cell r="E26">
            <v>46</v>
          </cell>
          <cell r="F26">
            <v>90</v>
          </cell>
          <cell r="G26">
            <v>90</v>
          </cell>
          <cell r="H26">
            <v>150</v>
          </cell>
          <cell r="I26">
            <v>230</v>
          </cell>
          <cell r="J26">
            <v>420</v>
          </cell>
        </row>
        <row r="27">
          <cell r="B27" t="str">
            <v>BRAHMAGIRI</v>
          </cell>
          <cell r="C27">
            <v>38</v>
          </cell>
          <cell r="D27">
            <v>38</v>
          </cell>
          <cell r="E27">
            <v>30</v>
          </cell>
          <cell r="F27">
            <v>65</v>
          </cell>
          <cell r="G27">
            <v>65</v>
          </cell>
          <cell r="H27">
            <v>101</v>
          </cell>
          <cell r="I27">
            <v>181</v>
          </cell>
          <cell r="J27">
            <v>340</v>
          </cell>
        </row>
        <row r="28">
          <cell r="B28" t="str">
            <v>BRAJARAJNAGAR</v>
          </cell>
          <cell r="C28">
            <v>46</v>
          </cell>
          <cell r="D28">
            <v>48</v>
          </cell>
          <cell r="E28">
            <v>38</v>
          </cell>
          <cell r="F28">
            <v>90</v>
          </cell>
          <cell r="G28">
            <v>90</v>
          </cell>
          <cell r="H28">
            <v>165</v>
          </cell>
          <cell r="I28">
            <v>250</v>
          </cell>
          <cell r="J28">
            <v>460</v>
          </cell>
        </row>
        <row r="29">
          <cell r="B29" t="str">
            <v>BUGUDA</v>
          </cell>
          <cell r="C29">
            <v>33</v>
          </cell>
          <cell r="D29">
            <v>31.5</v>
          </cell>
          <cell r="E29">
            <v>28.5</v>
          </cell>
          <cell r="F29">
            <v>50</v>
          </cell>
          <cell r="G29">
            <v>50</v>
          </cell>
          <cell r="H29">
            <v>91</v>
          </cell>
          <cell r="I29">
            <v>144</v>
          </cell>
          <cell r="J29">
            <v>260</v>
          </cell>
        </row>
        <row r="30">
          <cell r="B30" t="str">
            <v>BURLA</v>
          </cell>
          <cell r="C30">
            <v>38</v>
          </cell>
          <cell r="D30">
            <v>38</v>
          </cell>
          <cell r="E30">
            <v>30</v>
          </cell>
          <cell r="F30">
            <v>70</v>
          </cell>
          <cell r="G30">
            <v>70</v>
          </cell>
          <cell r="H30">
            <v>150</v>
          </cell>
          <cell r="I30">
            <v>245</v>
          </cell>
          <cell r="J30">
            <v>340</v>
          </cell>
        </row>
        <row r="31">
          <cell r="B31" t="str">
            <v>CHANDNESWAR</v>
          </cell>
          <cell r="C31">
            <v>38</v>
          </cell>
          <cell r="D31">
            <v>39</v>
          </cell>
          <cell r="E31">
            <v>36</v>
          </cell>
          <cell r="F31">
            <v>54</v>
          </cell>
          <cell r="G31">
            <v>54</v>
          </cell>
          <cell r="H31">
            <v>106</v>
          </cell>
          <cell r="I31">
            <v>157</v>
          </cell>
          <cell r="J31">
            <v>305</v>
          </cell>
        </row>
        <row r="32">
          <cell r="B32" t="str">
            <v>CHANDABALI</v>
          </cell>
          <cell r="C32">
            <v>49</v>
          </cell>
          <cell r="D32">
            <v>30</v>
          </cell>
          <cell r="E32">
            <v>27</v>
          </cell>
          <cell r="F32">
            <v>70</v>
          </cell>
          <cell r="G32">
            <v>70</v>
          </cell>
          <cell r="H32">
            <v>150</v>
          </cell>
          <cell r="I32">
            <v>193</v>
          </cell>
          <cell r="J32">
            <v>490</v>
          </cell>
        </row>
        <row r="33">
          <cell r="B33" t="str">
            <v>CHANDIKHOL</v>
          </cell>
          <cell r="C33">
            <v>38</v>
          </cell>
          <cell r="D33">
            <v>38</v>
          </cell>
          <cell r="E33">
            <v>30</v>
          </cell>
          <cell r="F33">
            <v>65</v>
          </cell>
          <cell r="G33">
            <v>65</v>
          </cell>
          <cell r="H33">
            <v>105</v>
          </cell>
          <cell r="I33">
            <v>169</v>
          </cell>
          <cell r="J33">
            <v>340</v>
          </cell>
        </row>
        <row r="34">
          <cell r="B34" t="str">
            <v>CHANDPUR</v>
          </cell>
          <cell r="C34">
            <v>37</v>
          </cell>
          <cell r="D34">
            <v>33</v>
          </cell>
          <cell r="E34">
            <v>30</v>
          </cell>
          <cell r="F34">
            <v>63</v>
          </cell>
          <cell r="G34">
            <v>63</v>
          </cell>
          <cell r="H34">
            <v>114</v>
          </cell>
          <cell r="I34">
            <v>175</v>
          </cell>
          <cell r="J34">
            <v>410</v>
          </cell>
        </row>
        <row r="35">
          <cell r="B35" t="str">
            <v>CHARAMPA</v>
          </cell>
          <cell r="C35">
            <v>37</v>
          </cell>
          <cell r="D35">
            <v>30</v>
          </cell>
          <cell r="E35">
            <v>27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DEOGARH</v>
          </cell>
          <cell r="C36">
            <v>40</v>
          </cell>
          <cell r="D36">
            <v>38</v>
          </cell>
          <cell r="E36">
            <v>30</v>
          </cell>
          <cell r="F36">
            <v>71</v>
          </cell>
          <cell r="G36">
            <v>71</v>
          </cell>
          <cell r="H36">
            <v>160</v>
          </cell>
          <cell r="I36">
            <v>270</v>
          </cell>
          <cell r="J36">
            <v>340</v>
          </cell>
        </row>
        <row r="37">
          <cell r="B37" t="str">
            <v>DHANMANDAL</v>
          </cell>
          <cell r="C37">
            <v>38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105</v>
          </cell>
          <cell r="I37">
            <v>181</v>
          </cell>
          <cell r="J37">
            <v>340</v>
          </cell>
        </row>
        <row r="38">
          <cell r="B38" t="str">
            <v>DHARAMGARH</v>
          </cell>
          <cell r="C38">
            <v>48</v>
          </cell>
          <cell r="D38">
            <v>41</v>
          </cell>
          <cell r="E38">
            <v>38</v>
          </cell>
          <cell r="F38">
            <v>70</v>
          </cell>
          <cell r="G38">
            <v>70</v>
          </cell>
          <cell r="H38">
            <v>125</v>
          </cell>
          <cell r="I38">
            <v>173</v>
          </cell>
          <cell r="J38">
            <v>340</v>
          </cell>
        </row>
        <row r="39">
          <cell r="B39" t="str">
            <v>DHENKANAL</v>
          </cell>
          <cell r="C39">
            <v>38</v>
          </cell>
          <cell r="D39">
            <v>38</v>
          </cell>
          <cell r="E39">
            <v>30</v>
          </cell>
          <cell r="F39">
            <v>65</v>
          </cell>
          <cell r="G39">
            <v>70</v>
          </cell>
          <cell r="H39">
            <v>101</v>
          </cell>
          <cell r="I39">
            <v>181</v>
          </cell>
          <cell r="J39">
            <v>340</v>
          </cell>
        </row>
        <row r="40">
          <cell r="B40" t="str">
            <v>DHUSURI</v>
          </cell>
          <cell r="C40">
            <v>38</v>
          </cell>
          <cell r="D40">
            <v>38</v>
          </cell>
          <cell r="E40">
            <v>30</v>
          </cell>
          <cell r="F40">
            <v>70</v>
          </cell>
          <cell r="G40">
            <v>70</v>
          </cell>
          <cell r="H40">
            <v>105</v>
          </cell>
          <cell r="I40">
            <v>182</v>
          </cell>
          <cell r="J40">
            <v>340</v>
          </cell>
        </row>
        <row r="41">
          <cell r="B41" t="str">
            <v>DUBURI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181</v>
          </cell>
          <cell r="J41">
            <v>340</v>
          </cell>
        </row>
        <row r="42">
          <cell r="B42" t="str">
            <v>GAJPATI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195</v>
          </cell>
          <cell r="J42">
            <v>340</v>
          </cell>
        </row>
        <row r="43">
          <cell r="B43" t="str">
            <v>GOPALPUR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GUNUPUR</v>
          </cell>
          <cell r="C44">
            <v>47.5</v>
          </cell>
          <cell r="D44">
            <v>50.5</v>
          </cell>
          <cell r="E44">
            <v>48</v>
          </cell>
          <cell r="F44">
            <v>66</v>
          </cell>
          <cell r="G44">
            <v>66</v>
          </cell>
          <cell r="H44">
            <v>110</v>
          </cell>
          <cell r="I44">
            <v>170</v>
          </cell>
          <cell r="J44">
            <v>370</v>
          </cell>
        </row>
        <row r="45">
          <cell r="B45" t="str">
            <v>JAGATSINGHPUR</v>
          </cell>
          <cell r="C45">
            <v>40</v>
          </cell>
          <cell r="D45">
            <v>42</v>
          </cell>
          <cell r="E45">
            <v>36</v>
          </cell>
          <cell r="F45">
            <v>70</v>
          </cell>
          <cell r="G45">
            <v>75</v>
          </cell>
          <cell r="H45">
            <v>114</v>
          </cell>
          <cell r="I45">
            <v>181</v>
          </cell>
          <cell r="J45">
            <v>420</v>
          </cell>
        </row>
        <row r="46">
          <cell r="B46" t="str">
            <v>JAIPATNA</v>
          </cell>
          <cell r="C46">
            <v>58</v>
          </cell>
          <cell r="D46">
            <v>58</v>
          </cell>
          <cell r="E46">
            <v>46</v>
          </cell>
          <cell r="F46">
            <v>80</v>
          </cell>
          <cell r="G46">
            <v>80</v>
          </cell>
          <cell r="H46">
            <v>180</v>
          </cell>
          <cell r="I46">
            <v>250</v>
          </cell>
          <cell r="J46">
            <v>420</v>
          </cell>
        </row>
        <row r="47">
          <cell r="B47" t="str">
            <v>JAJPUR ROAD</v>
          </cell>
          <cell r="C47">
            <v>38</v>
          </cell>
          <cell r="D47">
            <v>38</v>
          </cell>
          <cell r="E47">
            <v>30</v>
          </cell>
          <cell r="F47">
            <v>65</v>
          </cell>
          <cell r="G47">
            <v>65</v>
          </cell>
          <cell r="H47">
            <v>105</v>
          </cell>
          <cell r="I47">
            <v>181</v>
          </cell>
          <cell r="J47">
            <v>340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38</v>
          </cell>
          <cell r="F48">
            <v>70</v>
          </cell>
          <cell r="G48">
            <v>75</v>
          </cell>
          <cell r="H48">
            <v>111</v>
          </cell>
          <cell r="I48">
            <v>181</v>
          </cell>
          <cell r="J48">
            <v>420</v>
          </cell>
        </row>
        <row r="49">
          <cell r="B49" t="str">
            <v>JALESWAR</v>
          </cell>
          <cell r="C49">
            <v>55</v>
          </cell>
          <cell r="D49">
            <v>54</v>
          </cell>
          <cell r="E49">
            <v>51</v>
          </cell>
          <cell r="F49">
            <v>76</v>
          </cell>
          <cell r="G49">
            <v>76</v>
          </cell>
          <cell r="H49">
            <v>140</v>
          </cell>
          <cell r="I49">
            <v>225</v>
          </cell>
          <cell r="J49">
            <v>490</v>
          </cell>
        </row>
        <row r="50">
          <cell r="B50" t="str">
            <v>JANHA</v>
          </cell>
          <cell r="C50">
            <v>38</v>
          </cell>
          <cell r="D50">
            <v>38</v>
          </cell>
          <cell r="E50">
            <v>30</v>
          </cell>
          <cell r="F50">
            <v>70</v>
          </cell>
          <cell r="G50">
            <v>70</v>
          </cell>
          <cell r="H50">
            <v>105</v>
          </cell>
          <cell r="I50">
            <v>181</v>
          </cell>
          <cell r="J50">
            <v>340</v>
          </cell>
        </row>
        <row r="51">
          <cell r="B51" t="str">
            <v>JARKA</v>
          </cell>
          <cell r="C51">
            <v>36</v>
          </cell>
          <cell r="D51">
            <v>36</v>
          </cell>
          <cell r="E51">
            <v>33</v>
          </cell>
          <cell r="F51">
            <v>60</v>
          </cell>
          <cell r="G51">
            <v>62</v>
          </cell>
          <cell r="H51">
            <v>114</v>
          </cell>
          <cell r="I51">
            <v>181</v>
          </cell>
          <cell r="J51">
            <v>410</v>
          </cell>
        </row>
        <row r="52">
          <cell r="B52" t="str">
            <v>JASHIPUR</v>
          </cell>
          <cell r="C52">
            <v>40</v>
          </cell>
          <cell r="D52">
            <v>38</v>
          </cell>
          <cell r="E52">
            <v>30</v>
          </cell>
          <cell r="F52">
            <v>70</v>
          </cell>
          <cell r="G52">
            <v>70</v>
          </cell>
          <cell r="H52">
            <v>130</v>
          </cell>
          <cell r="I52">
            <v>215</v>
          </cell>
          <cell r="J52">
            <v>340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36</v>
          </cell>
          <cell r="F53">
            <v>75</v>
          </cell>
          <cell r="G53">
            <v>86</v>
          </cell>
          <cell r="H53">
            <v>114</v>
          </cell>
          <cell r="I53">
            <v>181</v>
          </cell>
          <cell r="J53">
            <v>420</v>
          </cell>
        </row>
        <row r="54">
          <cell r="B54" t="str">
            <v>JEYPORE</v>
          </cell>
          <cell r="C54">
            <v>60</v>
          </cell>
          <cell r="D54">
            <v>60</v>
          </cell>
          <cell r="E54">
            <v>50</v>
          </cell>
          <cell r="F54">
            <v>80</v>
          </cell>
          <cell r="G54">
            <v>90</v>
          </cell>
          <cell r="H54">
            <v>200</v>
          </cell>
          <cell r="I54">
            <v>265</v>
          </cell>
          <cell r="J54">
            <v>460</v>
          </cell>
        </row>
        <row r="55">
          <cell r="B55" t="str">
            <v>JHARSUGUDA</v>
          </cell>
          <cell r="C55">
            <v>40</v>
          </cell>
          <cell r="D55">
            <v>38</v>
          </cell>
          <cell r="E55">
            <v>30</v>
          </cell>
          <cell r="F55">
            <v>70</v>
          </cell>
          <cell r="G55">
            <v>70</v>
          </cell>
          <cell r="H55">
            <v>160</v>
          </cell>
          <cell r="I55">
            <v>265</v>
          </cell>
          <cell r="J55">
            <v>340</v>
          </cell>
        </row>
        <row r="56">
          <cell r="B56" t="str">
            <v>JODA</v>
          </cell>
          <cell r="C56">
            <v>40</v>
          </cell>
          <cell r="D56">
            <v>38.5</v>
          </cell>
          <cell r="E56">
            <v>35.5</v>
          </cell>
          <cell r="F56">
            <v>60</v>
          </cell>
          <cell r="G56">
            <v>60</v>
          </cell>
          <cell r="H56">
            <v>106</v>
          </cell>
          <cell r="I56">
            <v>157</v>
          </cell>
          <cell r="J56">
            <v>282</v>
          </cell>
        </row>
        <row r="57">
          <cell r="B57" t="str">
            <v>JUNAGARH</v>
          </cell>
          <cell r="C57">
            <v>58</v>
          </cell>
          <cell r="D57">
            <v>58</v>
          </cell>
          <cell r="E57">
            <v>45</v>
          </cell>
          <cell r="F57">
            <v>85</v>
          </cell>
          <cell r="G57">
            <v>90</v>
          </cell>
          <cell r="H57">
            <v>185</v>
          </cell>
          <cell r="I57">
            <v>265</v>
          </cell>
          <cell r="J57">
            <v>420</v>
          </cell>
        </row>
        <row r="58">
          <cell r="B58" t="str">
            <v>KALAHANDI</v>
          </cell>
          <cell r="C58">
            <v>58</v>
          </cell>
          <cell r="D58">
            <v>58</v>
          </cell>
          <cell r="E58">
            <v>46</v>
          </cell>
          <cell r="F58">
            <v>90</v>
          </cell>
          <cell r="G58">
            <v>90</v>
          </cell>
          <cell r="H58">
            <v>180</v>
          </cell>
          <cell r="I58">
            <v>265</v>
          </cell>
          <cell r="J58">
            <v>420</v>
          </cell>
        </row>
        <row r="59">
          <cell r="B59" t="str">
            <v>KALIMELA</v>
          </cell>
          <cell r="C59">
            <v>64</v>
          </cell>
          <cell r="D59">
            <v>66</v>
          </cell>
          <cell r="E59">
            <v>52</v>
          </cell>
          <cell r="F59">
            <v>90</v>
          </cell>
          <cell r="G59">
            <v>90</v>
          </cell>
          <cell r="H59">
            <v>200</v>
          </cell>
          <cell r="I59">
            <v>265</v>
          </cell>
          <cell r="J59">
            <v>460</v>
          </cell>
        </row>
        <row r="60">
          <cell r="B60" t="str">
            <v>KAMAKSHYANAGAR</v>
          </cell>
          <cell r="C60">
            <v>38</v>
          </cell>
          <cell r="D60">
            <v>38</v>
          </cell>
          <cell r="E60">
            <v>30</v>
          </cell>
          <cell r="F60">
            <v>70</v>
          </cell>
          <cell r="G60">
            <v>70</v>
          </cell>
          <cell r="H60">
            <v>101</v>
          </cell>
          <cell r="I60">
            <v>181</v>
          </cell>
          <cell r="J60">
            <v>340</v>
          </cell>
        </row>
        <row r="61">
          <cell r="B61" t="str">
            <v>KANHIA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105</v>
          </cell>
          <cell r="I61">
            <v>181</v>
          </cell>
          <cell r="J61">
            <v>340</v>
          </cell>
        </row>
        <row r="62">
          <cell r="B62" t="str">
            <v>KANTABANJI</v>
          </cell>
          <cell r="C62">
            <v>58</v>
          </cell>
          <cell r="D62">
            <v>56</v>
          </cell>
          <cell r="E62">
            <v>45</v>
          </cell>
          <cell r="F62">
            <v>85</v>
          </cell>
          <cell r="G62">
            <v>90</v>
          </cell>
          <cell r="H62">
            <v>175</v>
          </cell>
          <cell r="I62">
            <v>165</v>
          </cell>
          <cell r="J62">
            <v>420</v>
          </cell>
        </row>
        <row r="63">
          <cell r="B63" t="str">
            <v>KARANJIA</v>
          </cell>
          <cell r="C63">
            <v>38</v>
          </cell>
          <cell r="D63">
            <v>38</v>
          </cell>
          <cell r="E63">
            <v>30</v>
          </cell>
          <cell r="F63">
            <v>70</v>
          </cell>
          <cell r="G63">
            <v>70</v>
          </cell>
          <cell r="H63">
            <v>140</v>
          </cell>
          <cell r="I63">
            <v>225</v>
          </cell>
          <cell r="J63">
            <v>340</v>
          </cell>
        </row>
        <row r="64">
          <cell r="B64" t="str">
            <v>KENDRAPARA</v>
          </cell>
          <cell r="C64">
            <v>38</v>
          </cell>
          <cell r="D64">
            <v>37</v>
          </cell>
          <cell r="E64">
            <v>30</v>
          </cell>
          <cell r="F64">
            <v>65</v>
          </cell>
          <cell r="G64">
            <v>70</v>
          </cell>
          <cell r="H64">
            <v>102</v>
          </cell>
          <cell r="I64">
            <v>181</v>
          </cell>
          <cell r="J64">
            <v>340</v>
          </cell>
        </row>
        <row r="65">
          <cell r="B65" t="str">
            <v>KEONJHAR</v>
          </cell>
          <cell r="C65">
            <v>40</v>
          </cell>
          <cell r="D65">
            <v>38</v>
          </cell>
          <cell r="E65">
            <v>30</v>
          </cell>
          <cell r="F65">
            <v>70</v>
          </cell>
          <cell r="G65">
            <v>70</v>
          </cell>
          <cell r="H65">
            <v>130</v>
          </cell>
          <cell r="I65">
            <v>225</v>
          </cell>
          <cell r="J65">
            <v>340</v>
          </cell>
        </row>
        <row r="66">
          <cell r="B66" t="str">
            <v>KESAIBAHAL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160</v>
          </cell>
          <cell r="I66">
            <v>165</v>
          </cell>
          <cell r="J66">
            <v>340</v>
          </cell>
        </row>
        <row r="67">
          <cell r="B67" t="str">
            <v>KESINGA</v>
          </cell>
          <cell r="C67">
            <v>58</v>
          </cell>
          <cell r="D67">
            <v>56</v>
          </cell>
          <cell r="E67">
            <v>46</v>
          </cell>
          <cell r="F67">
            <v>85</v>
          </cell>
          <cell r="G67">
            <v>90</v>
          </cell>
          <cell r="H67">
            <v>180</v>
          </cell>
          <cell r="I67">
            <v>265</v>
          </cell>
          <cell r="J67">
            <v>420</v>
          </cell>
        </row>
        <row r="68">
          <cell r="B68" t="str">
            <v>KHARIAR ROAD</v>
          </cell>
          <cell r="C68">
            <v>58</v>
          </cell>
          <cell r="D68">
            <v>56</v>
          </cell>
          <cell r="E68">
            <v>45</v>
          </cell>
          <cell r="F68">
            <v>85</v>
          </cell>
          <cell r="G68">
            <v>90</v>
          </cell>
          <cell r="H68">
            <v>175</v>
          </cell>
          <cell r="I68">
            <v>265</v>
          </cell>
          <cell r="J68">
            <v>420</v>
          </cell>
        </row>
        <row r="69">
          <cell r="B69" t="str">
            <v>KHURDA</v>
          </cell>
          <cell r="C69">
            <v>38</v>
          </cell>
          <cell r="D69">
            <v>47</v>
          </cell>
          <cell r="E69">
            <v>30</v>
          </cell>
          <cell r="F69">
            <v>65</v>
          </cell>
          <cell r="G69">
            <v>65</v>
          </cell>
          <cell r="H69">
            <v>101</v>
          </cell>
          <cell r="I69">
            <v>175</v>
          </cell>
          <cell r="J69">
            <v>340</v>
          </cell>
        </row>
        <row r="70">
          <cell r="B70" t="str">
            <v>KONARK</v>
          </cell>
          <cell r="C70">
            <v>38</v>
          </cell>
          <cell r="D70">
            <v>38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181</v>
          </cell>
          <cell r="J70">
            <v>340</v>
          </cell>
        </row>
        <row r="71">
          <cell r="B71" t="str">
            <v>KORAPUT</v>
          </cell>
          <cell r="C71">
            <v>58</v>
          </cell>
          <cell r="D71">
            <v>58</v>
          </cell>
          <cell r="E71">
            <v>46</v>
          </cell>
          <cell r="F71">
            <v>90</v>
          </cell>
          <cell r="G71">
            <v>90</v>
          </cell>
          <cell r="H71">
            <v>200</v>
          </cell>
          <cell r="I71">
            <v>290</v>
          </cell>
          <cell r="J71">
            <v>420</v>
          </cell>
        </row>
        <row r="72">
          <cell r="B72" t="str">
            <v>KUAKHIA</v>
          </cell>
          <cell r="C72">
            <v>38</v>
          </cell>
          <cell r="D72">
            <v>40</v>
          </cell>
          <cell r="E72">
            <v>35</v>
          </cell>
          <cell r="F72">
            <v>65</v>
          </cell>
          <cell r="G72">
            <v>75</v>
          </cell>
          <cell r="H72">
            <v>111</v>
          </cell>
          <cell r="I72">
            <v>181</v>
          </cell>
          <cell r="J72">
            <v>420</v>
          </cell>
        </row>
        <row r="73">
          <cell r="B73" t="str">
            <v>KUCHINDA</v>
          </cell>
          <cell r="C73">
            <v>40</v>
          </cell>
          <cell r="D73">
            <v>39</v>
          </cell>
          <cell r="E73">
            <v>35.5</v>
          </cell>
          <cell r="F73">
            <v>60</v>
          </cell>
          <cell r="G73">
            <v>60</v>
          </cell>
          <cell r="H73">
            <v>106</v>
          </cell>
          <cell r="I73">
            <v>157</v>
          </cell>
          <cell r="J73">
            <v>282</v>
          </cell>
        </row>
        <row r="74">
          <cell r="B74" t="str">
            <v>MALKANGIRI</v>
          </cell>
          <cell r="C74">
            <v>64</v>
          </cell>
          <cell r="D74">
            <v>66</v>
          </cell>
          <cell r="E74">
            <v>52</v>
          </cell>
          <cell r="F74">
            <v>90</v>
          </cell>
          <cell r="G74">
            <v>90</v>
          </cell>
          <cell r="H74">
            <v>200</v>
          </cell>
          <cell r="I74">
            <v>300</v>
          </cell>
          <cell r="J74">
            <v>460</v>
          </cell>
        </row>
        <row r="75">
          <cell r="B75" t="str">
            <v xml:space="preserve">MUNIGUDA </v>
          </cell>
          <cell r="C75">
            <v>60</v>
          </cell>
          <cell r="D75">
            <v>58</v>
          </cell>
          <cell r="E75">
            <v>46</v>
          </cell>
          <cell r="F75">
            <v>90</v>
          </cell>
          <cell r="G75">
            <v>90</v>
          </cell>
          <cell r="H75">
            <v>175</v>
          </cell>
          <cell r="I75">
            <v>290</v>
          </cell>
          <cell r="J75">
            <v>460</v>
          </cell>
        </row>
        <row r="76">
          <cell r="B76" t="str">
            <v>NARENDRAPUR</v>
          </cell>
          <cell r="C76">
            <v>38</v>
          </cell>
          <cell r="D76">
            <v>38</v>
          </cell>
          <cell r="E76">
            <v>30</v>
          </cell>
          <cell r="F76">
            <v>70</v>
          </cell>
          <cell r="G76">
            <v>70</v>
          </cell>
          <cell r="H76">
            <v>105</v>
          </cell>
          <cell r="I76">
            <v>195</v>
          </cell>
          <cell r="J76">
            <v>340</v>
          </cell>
        </row>
        <row r="77">
          <cell r="B77" t="str">
            <v>NARSINGHPUR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181</v>
          </cell>
          <cell r="J77">
            <v>340</v>
          </cell>
        </row>
        <row r="78">
          <cell r="B78" t="str">
            <v>NABARANGPUR</v>
          </cell>
          <cell r="C78">
            <v>53</v>
          </cell>
          <cell r="D78">
            <v>46</v>
          </cell>
          <cell r="E78">
            <v>43</v>
          </cell>
          <cell r="F78">
            <v>76</v>
          </cell>
          <cell r="G78">
            <v>76</v>
          </cell>
          <cell r="H78">
            <v>115</v>
          </cell>
          <cell r="I78">
            <v>188</v>
          </cell>
          <cell r="J78">
            <v>370</v>
          </cell>
        </row>
        <row r="79">
          <cell r="B79" t="str">
            <v>NAYAGARH</v>
          </cell>
          <cell r="C79">
            <v>38</v>
          </cell>
          <cell r="D79">
            <v>38</v>
          </cell>
          <cell r="E79">
            <v>30</v>
          </cell>
          <cell r="F79">
            <v>65</v>
          </cell>
          <cell r="G79">
            <v>65</v>
          </cell>
          <cell r="H79">
            <v>101</v>
          </cell>
          <cell r="I79">
            <v>181</v>
          </cell>
          <cell r="J79">
            <v>340</v>
          </cell>
        </row>
        <row r="80">
          <cell r="B80" t="str">
            <v>NIMAPARA</v>
          </cell>
          <cell r="C80">
            <v>37</v>
          </cell>
          <cell r="D80">
            <v>36</v>
          </cell>
          <cell r="E80">
            <v>33</v>
          </cell>
          <cell r="F80">
            <v>62</v>
          </cell>
          <cell r="G80">
            <v>62</v>
          </cell>
          <cell r="H80">
            <v>114</v>
          </cell>
          <cell r="I80">
            <v>181</v>
          </cell>
          <cell r="J80">
            <v>410</v>
          </cell>
        </row>
        <row r="81">
          <cell r="B81" t="str">
            <v>NUAGAON</v>
          </cell>
          <cell r="C81">
            <v>40</v>
          </cell>
          <cell r="D81">
            <v>38</v>
          </cell>
          <cell r="E81">
            <v>30</v>
          </cell>
          <cell r="F81">
            <v>70</v>
          </cell>
          <cell r="G81">
            <v>70</v>
          </cell>
          <cell r="H81">
            <v>175</v>
          </cell>
          <cell r="I81">
            <v>295</v>
          </cell>
          <cell r="J81">
            <v>340</v>
          </cell>
        </row>
        <row r="82">
          <cell r="B82" t="str">
            <v>NUAPADA</v>
          </cell>
          <cell r="C82">
            <v>58</v>
          </cell>
          <cell r="D82">
            <v>58</v>
          </cell>
          <cell r="E82">
            <v>46</v>
          </cell>
          <cell r="F82">
            <v>90</v>
          </cell>
          <cell r="G82">
            <v>90</v>
          </cell>
          <cell r="H82">
            <v>150</v>
          </cell>
          <cell r="I82">
            <v>265</v>
          </cell>
          <cell r="J82">
            <v>420</v>
          </cell>
        </row>
        <row r="83">
          <cell r="B83" t="str">
            <v>OLATPUR</v>
          </cell>
          <cell r="C83">
            <v>38</v>
          </cell>
          <cell r="D83">
            <v>38</v>
          </cell>
          <cell r="E83">
            <v>30</v>
          </cell>
          <cell r="F83">
            <v>70</v>
          </cell>
          <cell r="G83">
            <v>70</v>
          </cell>
          <cell r="H83">
            <v>101</v>
          </cell>
          <cell r="I83">
            <v>181</v>
          </cell>
          <cell r="J83">
            <v>340</v>
          </cell>
        </row>
        <row r="84">
          <cell r="B84" t="str">
            <v>PADMAPUR</v>
          </cell>
          <cell r="C84">
            <v>44</v>
          </cell>
          <cell r="D84">
            <v>38</v>
          </cell>
          <cell r="E84">
            <v>35</v>
          </cell>
          <cell r="F84">
            <v>64</v>
          </cell>
          <cell r="G84">
            <v>64</v>
          </cell>
          <cell r="H84">
            <v>117</v>
          </cell>
          <cell r="I84">
            <v>163</v>
          </cell>
          <cell r="J84">
            <v>300</v>
          </cell>
        </row>
        <row r="85">
          <cell r="B85" t="str">
            <v>PAIKAMALA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PANIKOILI</v>
          </cell>
          <cell r="C86">
            <v>40</v>
          </cell>
          <cell r="D86">
            <v>41</v>
          </cell>
          <cell r="E86">
            <v>36</v>
          </cell>
          <cell r="F86">
            <v>70</v>
          </cell>
          <cell r="G86">
            <v>75</v>
          </cell>
          <cell r="H86">
            <v>115</v>
          </cell>
          <cell r="I86">
            <v>181</v>
          </cell>
          <cell r="J86">
            <v>420</v>
          </cell>
        </row>
        <row r="87">
          <cell r="B87" t="str">
            <v>PAPADAHANDI</v>
          </cell>
          <cell r="C87">
            <v>53</v>
          </cell>
          <cell r="D87">
            <v>46</v>
          </cell>
          <cell r="E87">
            <v>43</v>
          </cell>
          <cell r="F87">
            <v>76</v>
          </cell>
          <cell r="G87">
            <v>76</v>
          </cell>
          <cell r="H87">
            <v>115</v>
          </cell>
          <cell r="I87">
            <v>188</v>
          </cell>
          <cell r="J87">
            <v>370</v>
          </cell>
        </row>
        <row r="88">
          <cell r="B88" t="str">
            <v>PARADEEP</v>
          </cell>
          <cell r="C88">
            <v>38</v>
          </cell>
          <cell r="D88">
            <v>38</v>
          </cell>
          <cell r="E88">
            <v>30</v>
          </cell>
          <cell r="F88">
            <v>70</v>
          </cell>
          <cell r="G88">
            <v>70</v>
          </cell>
          <cell r="H88">
            <v>103</v>
          </cell>
          <cell r="I88">
            <v>181</v>
          </cell>
          <cell r="J88">
            <v>340</v>
          </cell>
        </row>
        <row r="89">
          <cell r="B89" t="str">
            <v>PARALAKHEMUNDI</v>
          </cell>
          <cell r="C89">
            <v>48</v>
          </cell>
          <cell r="D89">
            <v>41</v>
          </cell>
          <cell r="E89">
            <v>38</v>
          </cell>
          <cell r="F89">
            <v>66</v>
          </cell>
          <cell r="G89">
            <v>66</v>
          </cell>
          <cell r="H89">
            <v>110</v>
          </cell>
          <cell r="I89">
            <v>170</v>
          </cell>
          <cell r="J89">
            <v>370</v>
          </cell>
        </row>
        <row r="90">
          <cell r="B90" t="str">
            <v>PATTAMUNDAI</v>
          </cell>
          <cell r="C90">
            <v>43</v>
          </cell>
          <cell r="D90">
            <v>37</v>
          </cell>
          <cell r="E90">
            <v>34</v>
          </cell>
          <cell r="F90">
            <v>58</v>
          </cell>
          <cell r="G90">
            <v>58</v>
          </cell>
          <cell r="H90">
            <v>114</v>
          </cell>
          <cell r="I90">
            <v>181</v>
          </cell>
          <cell r="J90">
            <v>410</v>
          </cell>
        </row>
        <row r="91">
          <cell r="B91" t="str">
            <v>PHULBANI</v>
          </cell>
          <cell r="C91">
            <v>45</v>
          </cell>
          <cell r="D91">
            <v>41</v>
          </cell>
          <cell r="E91">
            <v>38</v>
          </cell>
          <cell r="F91">
            <v>70</v>
          </cell>
          <cell r="G91">
            <v>70</v>
          </cell>
          <cell r="H91">
            <v>124</v>
          </cell>
          <cell r="I91">
            <v>173</v>
          </cell>
          <cell r="J91">
            <v>340</v>
          </cell>
        </row>
        <row r="92">
          <cell r="B92" t="str">
            <v>PRITIPUR</v>
          </cell>
          <cell r="C92">
            <v>42</v>
          </cell>
          <cell r="D92">
            <v>48</v>
          </cell>
          <cell r="E92">
            <v>38</v>
          </cell>
          <cell r="F92">
            <v>75</v>
          </cell>
          <cell r="G92">
            <v>75</v>
          </cell>
          <cell r="H92">
            <v>111</v>
          </cell>
          <cell r="I92">
            <v>181</v>
          </cell>
          <cell r="J92">
            <v>420</v>
          </cell>
        </row>
        <row r="93">
          <cell r="B93" t="str">
            <v>PURI</v>
          </cell>
          <cell r="C93">
            <v>38</v>
          </cell>
          <cell r="D93">
            <v>38</v>
          </cell>
          <cell r="E93">
            <v>30</v>
          </cell>
          <cell r="F93">
            <v>65</v>
          </cell>
          <cell r="G93">
            <v>65</v>
          </cell>
          <cell r="H93">
            <v>101</v>
          </cell>
          <cell r="I93">
            <v>181</v>
          </cell>
          <cell r="J93">
            <v>340</v>
          </cell>
        </row>
        <row r="94">
          <cell r="B94" t="str">
            <v>RAHAMA</v>
          </cell>
          <cell r="C94">
            <v>42</v>
          </cell>
          <cell r="D94">
            <v>48</v>
          </cell>
          <cell r="E94">
            <v>38</v>
          </cell>
          <cell r="F94">
            <v>75</v>
          </cell>
          <cell r="G94">
            <v>75</v>
          </cell>
          <cell r="H94">
            <v>115</v>
          </cell>
          <cell r="I94">
            <v>181</v>
          </cell>
          <cell r="J94">
            <v>420</v>
          </cell>
        </row>
        <row r="95">
          <cell r="B95" t="str">
            <v>RAIRANGPUR</v>
          </cell>
          <cell r="C95">
            <v>38</v>
          </cell>
          <cell r="D95">
            <v>32</v>
          </cell>
          <cell r="E95">
            <v>29</v>
          </cell>
          <cell r="F95">
            <v>50</v>
          </cell>
          <cell r="G95">
            <v>50</v>
          </cell>
          <cell r="H95">
            <v>95</v>
          </cell>
          <cell r="I95">
            <v>143</v>
          </cell>
          <cell r="J95">
            <v>280</v>
          </cell>
        </row>
        <row r="96">
          <cell r="B96" t="str">
            <v>RAJGANGPUR</v>
          </cell>
          <cell r="C96">
            <v>34</v>
          </cell>
          <cell r="D96">
            <v>31</v>
          </cell>
          <cell r="E96">
            <v>28</v>
          </cell>
          <cell r="F96">
            <v>51</v>
          </cell>
          <cell r="G96">
            <v>51</v>
          </cell>
          <cell r="H96">
            <v>104</v>
          </cell>
          <cell r="I96">
            <v>175</v>
          </cell>
          <cell r="J96">
            <v>280</v>
          </cell>
        </row>
        <row r="97">
          <cell r="B97" t="str">
            <v>RAJKANIKA</v>
          </cell>
          <cell r="C97">
            <v>43</v>
          </cell>
          <cell r="D97">
            <v>37</v>
          </cell>
          <cell r="E97">
            <v>34</v>
          </cell>
          <cell r="F97">
            <v>58</v>
          </cell>
          <cell r="G97">
            <v>58</v>
          </cell>
          <cell r="H97">
            <v>114</v>
          </cell>
          <cell r="I97">
            <v>181</v>
          </cell>
          <cell r="J97">
            <v>410</v>
          </cell>
        </row>
        <row r="98">
          <cell r="B98" t="str">
            <v>RANAPUR</v>
          </cell>
          <cell r="C98">
            <v>38</v>
          </cell>
          <cell r="D98">
            <v>38</v>
          </cell>
          <cell r="E98">
            <v>30</v>
          </cell>
          <cell r="F98">
            <v>70</v>
          </cell>
          <cell r="G98">
            <v>70</v>
          </cell>
          <cell r="H98">
            <v>101</v>
          </cell>
          <cell r="I98">
            <v>181</v>
          </cell>
          <cell r="J98">
            <v>340</v>
          </cell>
        </row>
        <row r="99">
          <cell r="B99" t="str">
            <v>RAYAGADA</v>
          </cell>
          <cell r="C99">
            <v>60</v>
          </cell>
          <cell r="D99">
            <v>58</v>
          </cell>
          <cell r="E99">
            <v>45</v>
          </cell>
          <cell r="F99">
            <v>85</v>
          </cell>
          <cell r="G99">
            <v>90</v>
          </cell>
          <cell r="H99">
            <v>175</v>
          </cell>
          <cell r="I99">
            <v>290</v>
          </cell>
          <cell r="J99">
            <v>460</v>
          </cell>
        </row>
        <row r="100">
          <cell r="B100" t="str">
            <v>REDHAKHOL</v>
          </cell>
          <cell r="C100">
            <v>38</v>
          </cell>
          <cell r="D100">
            <v>38</v>
          </cell>
          <cell r="E100">
            <v>30</v>
          </cell>
          <cell r="F100">
            <v>70</v>
          </cell>
          <cell r="G100">
            <v>70</v>
          </cell>
          <cell r="H100">
            <v>150</v>
          </cell>
          <cell r="I100">
            <v>245</v>
          </cell>
          <cell r="J100">
            <v>340</v>
          </cell>
        </row>
        <row r="101">
          <cell r="B101" t="str">
            <v>RENGALI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ROURKELA</v>
          </cell>
          <cell r="C102">
            <v>40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170</v>
          </cell>
          <cell r="I102">
            <v>250</v>
          </cell>
          <cell r="J102">
            <v>340</v>
          </cell>
        </row>
        <row r="103">
          <cell r="B103" t="str">
            <v>SALIPUR</v>
          </cell>
          <cell r="C103">
            <v>38</v>
          </cell>
          <cell r="D103">
            <v>38</v>
          </cell>
          <cell r="E103">
            <v>30</v>
          </cell>
          <cell r="F103">
            <v>65</v>
          </cell>
          <cell r="G103">
            <v>65</v>
          </cell>
          <cell r="H103">
            <v>102</v>
          </cell>
          <cell r="I103">
            <v>181</v>
          </cell>
          <cell r="J103">
            <v>340</v>
          </cell>
        </row>
        <row r="104">
          <cell r="B104" t="str">
            <v>SAMBALPUR</v>
          </cell>
          <cell r="C104">
            <v>38</v>
          </cell>
          <cell r="D104">
            <v>38</v>
          </cell>
          <cell r="E104">
            <v>30</v>
          </cell>
          <cell r="F104">
            <v>70</v>
          </cell>
          <cell r="G104">
            <v>70</v>
          </cell>
          <cell r="H104">
            <v>150</v>
          </cell>
          <cell r="I104">
            <v>245</v>
          </cell>
          <cell r="J104">
            <v>340</v>
          </cell>
        </row>
        <row r="105">
          <cell r="B105" t="str">
            <v>SARABONG</v>
          </cell>
          <cell r="C105">
            <v>58</v>
          </cell>
          <cell r="D105">
            <v>58</v>
          </cell>
          <cell r="E105">
            <v>46</v>
          </cell>
          <cell r="F105">
            <v>90</v>
          </cell>
          <cell r="G105">
            <v>90</v>
          </cell>
          <cell r="H105">
            <v>150</v>
          </cell>
          <cell r="I105">
            <v>265</v>
          </cell>
          <cell r="J105">
            <v>420</v>
          </cell>
        </row>
        <row r="106">
          <cell r="B106" t="str">
            <v>SIMILIGUDA</v>
          </cell>
          <cell r="C106">
            <v>53</v>
          </cell>
          <cell r="D106">
            <v>46</v>
          </cell>
          <cell r="E106">
            <v>43</v>
          </cell>
          <cell r="F106">
            <v>80</v>
          </cell>
          <cell r="G106">
            <v>80</v>
          </cell>
          <cell r="H106">
            <v>115</v>
          </cell>
          <cell r="I106">
            <v>188</v>
          </cell>
          <cell r="J106">
            <v>370</v>
          </cell>
        </row>
        <row r="107">
          <cell r="B107" t="str">
            <v>SINDHEKELA</v>
          </cell>
          <cell r="C107">
            <v>58</v>
          </cell>
          <cell r="D107">
            <v>58</v>
          </cell>
          <cell r="E107">
            <v>46</v>
          </cell>
          <cell r="F107">
            <v>90</v>
          </cell>
          <cell r="G107">
            <v>90</v>
          </cell>
          <cell r="H107">
            <v>150</v>
          </cell>
          <cell r="I107">
            <v>265</v>
          </cell>
          <cell r="J107">
            <v>420</v>
          </cell>
        </row>
        <row r="108">
          <cell r="B108" t="str">
            <v>SOHELA</v>
          </cell>
          <cell r="C108">
            <v>34</v>
          </cell>
          <cell r="D108">
            <v>31</v>
          </cell>
          <cell r="E108">
            <v>28</v>
          </cell>
          <cell r="F108">
            <v>57</v>
          </cell>
          <cell r="G108">
            <v>57</v>
          </cell>
          <cell r="H108">
            <v>108</v>
          </cell>
          <cell r="I108">
            <v>145</v>
          </cell>
          <cell r="J108">
            <v>300</v>
          </cell>
        </row>
        <row r="109">
          <cell r="B109" t="str">
            <v>SONEPUR</v>
          </cell>
          <cell r="C109">
            <v>58</v>
          </cell>
          <cell r="D109">
            <v>58</v>
          </cell>
          <cell r="E109">
            <v>46</v>
          </cell>
          <cell r="F109">
            <v>90</v>
          </cell>
          <cell r="G109">
            <v>90</v>
          </cell>
          <cell r="H109">
            <v>150</v>
          </cell>
          <cell r="I109">
            <v>265</v>
          </cell>
          <cell r="J109">
            <v>420</v>
          </cell>
        </row>
        <row r="110">
          <cell r="B110" t="str">
            <v>SORO</v>
          </cell>
          <cell r="C110">
            <v>45</v>
          </cell>
          <cell r="D110">
            <v>48</v>
          </cell>
          <cell r="E110">
            <v>39</v>
          </cell>
          <cell r="F110">
            <v>70</v>
          </cell>
          <cell r="G110">
            <v>75</v>
          </cell>
          <cell r="H110">
            <v>120</v>
          </cell>
          <cell r="I110">
            <v>195</v>
          </cell>
          <cell r="J110">
            <v>420</v>
          </cell>
        </row>
        <row r="111">
          <cell r="B111" t="str">
            <v>SUBDEGA</v>
          </cell>
          <cell r="C111">
            <v>40</v>
          </cell>
          <cell r="D111">
            <v>38</v>
          </cell>
          <cell r="E111">
            <v>30</v>
          </cell>
          <cell r="F111">
            <v>70</v>
          </cell>
          <cell r="G111">
            <v>70</v>
          </cell>
          <cell r="H111">
            <v>175</v>
          </cell>
          <cell r="I111">
            <v>275</v>
          </cell>
          <cell r="J111">
            <v>340</v>
          </cell>
        </row>
        <row r="112">
          <cell r="B112" t="str">
            <v>SUNDERGARH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250</v>
          </cell>
          <cell r="J112">
            <v>340</v>
          </cell>
        </row>
        <row r="113">
          <cell r="B113" t="str">
            <v>TALCHER</v>
          </cell>
          <cell r="C113">
            <v>38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105</v>
          </cell>
          <cell r="I113">
            <v>200</v>
          </cell>
          <cell r="J113">
            <v>340</v>
          </cell>
        </row>
        <row r="114">
          <cell r="B114" t="str">
            <v>TANGI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169</v>
          </cell>
          <cell r="J114">
            <v>340</v>
          </cell>
        </row>
        <row r="115">
          <cell r="B115" t="str">
            <v>TITLAGARH</v>
          </cell>
          <cell r="C115">
            <v>58</v>
          </cell>
          <cell r="D115">
            <v>65</v>
          </cell>
          <cell r="E115">
            <v>50</v>
          </cell>
          <cell r="F115">
            <v>90</v>
          </cell>
          <cell r="G115">
            <v>90</v>
          </cell>
          <cell r="H115">
            <v>185</v>
          </cell>
          <cell r="I115">
            <v>290</v>
          </cell>
          <cell r="J115">
            <v>460</v>
          </cell>
        </row>
        <row r="116">
          <cell r="B116" t="str">
            <v>UDALA</v>
          </cell>
          <cell r="C116">
            <v>38</v>
          </cell>
          <cell r="D116">
            <v>38</v>
          </cell>
          <cell r="E116">
            <v>30</v>
          </cell>
          <cell r="F116">
            <v>70</v>
          </cell>
          <cell r="G116">
            <v>70</v>
          </cell>
          <cell r="H116">
            <v>140</v>
          </cell>
          <cell r="I116">
            <v>225</v>
          </cell>
          <cell r="J116">
            <v>340</v>
          </cell>
        </row>
        <row r="117">
          <cell r="B117" t="str">
            <v>UMERKOTE</v>
          </cell>
          <cell r="C117">
            <v>53</v>
          </cell>
          <cell r="D117">
            <v>46</v>
          </cell>
          <cell r="E117">
            <v>43</v>
          </cell>
          <cell r="F117">
            <v>76</v>
          </cell>
          <cell r="G117">
            <v>76</v>
          </cell>
          <cell r="H117">
            <v>115</v>
          </cell>
          <cell r="I117">
            <v>188</v>
          </cell>
          <cell r="J117">
            <v>370</v>
          </cell>
        </row>
        <row r="118">
          <cell r="B118" t="str">
            <v>CHAMPUA</v>
          </cell>
          <cell r="C118">
            <v>40</v>
          </cell>
          <cell r="D118">
            <v>38</v>
          </cell>
          <cell r="E118">
            <v>30</v>
          </cell>
          <cell r="F118">
            <v>70</v>
          </cell>
          <cell r="G118">
            <v>70</v>
          </cell>
          <cell r="H118">
            <v>130</v>
          </cell>
          <cell r="I118">
            <v>225</v>
          </cell>
          <cell r="J118">
            <v>340</v>
          </cell>
        </row>
        <row r="119">
          <cell r="B119" t="str">
            <v>JHUMPURA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BHUBANESWAR</v>
          </cell>
          <cell r="C120">
            <v>38</v>
          </cell>
          <cell r="D120">
            <v>47</v>
          </cell>
          <cell r="E120">
            <v>30</v>
          </cell>
          <cell r="F120">
            <v>65</v>
          </cell>
          <cell r="G120">
            <v>65</v>
          </cell>
          <cell r="H120">
            <v>101</v>
          </cell>
          <cell r="I120">
            <v>175</v>
          </cell>
          <cell r="J120">
            <v>340</v>
          </cell>
        </row>
        <row r="121">
          <cell r="B121" t="str">
            <v>NIALI</v>
          </cell>
          <cell r="C121">
            <v>38</v>
          </cell>
          <cell r="D121">
            <v>38</v>
          </cell>
          <cell r="E121">
            <v>30</v>
          </cell>
          <cell r="F121">
            <v>70</v>
          </cell>
          <cell r="G121">
            <v>70</v>
          </cell>
          <cell r="H121">
            <v>101</v>
          </cell>
          <cell r="I121">
            <v>181</v>
          </cell>
          <cell r="J121">
            <v>340</v>
          </cell>
        </row>
        <row r="122">
          <cell r="B122" t="str">
            <v>PHULNAKHARA</v>
          </cell>
          <cell r="C122">
            <v>38</v>
          </cell>
          <cell r="D122">
            <v>47</v>
          </cell>
          <cell r="E122">
            <v>30</v>
          </cell>
          <cell r="F122">
            <v>65</v>
          </cell>
          <cell r="G122">
            <v>65</v>
          </cell>
          <cell r="H122">
            <v>101</v>
          </cell>
          <cell r="I122">
            <v>175</v>
          </cell>
          <cell r="J122">
            <v>340</v>
          </cell>
        </row>
        <row r="123">
          <cell r="B123" t="str">
            <v>CUTTACK</v>
          </cell>
          <cell r="C123">
            <v>38</v>
          </cell>
          <cell r="D123">
            <v>38</v>
          </cell>
          <cell r="E123">
            <v>30</v>
          </cell>
          <cell r="F123">
            <v>65</v>
          </cell>
          <cell r="G123">
            <v>65</v>
          </cell>
          <cell r="H123">
            <v>102</v>
          </cell>
          <cell r="I123">
            <v>181</v>
          </cell>
          <cell r="J123">
            <v>340</v>
          </cell>
        </row>
        <row r="124">
          <cell r="B124" t="str">
            <v>DHARMASALA</v>
          </cell>
          <cell r="C124">
            <v>40</v>
          </cell>
          <cell r="D124">
            <v>41</v>
          </cell>
          <cell r="E124">
            <v>36</v>
          </cell>
          <cell r="F124">
            <v>70</v>
          </cell>
          <cell r="G124">
            <v>75</v>
          </cell>
          <cell r="H124">
            <v>115</v>
          </cell>
          <cell r="I124">
            <v>181</v>
          </cell>
          <cell r="J124">
            <v>420</v>
          </cell>
        </row>
        <row r="125">
          <cell r="B125" t="str">
            <v>KAMAKHYANAGAR</v>
          </cell>
          <cell r="C125">
            <v>38</v>
          </cell>
          <cell r="D125">
            <v>38</v>
          </cell>
          <cell r="E125">
            <v>30</v>
          </cell>
          <cell r="F125">
            <v>65</v>
          </cell>
          <cell r="G125">
            <v>70</v>
          </cell>
          <cell r="H125">
            <v>101</v>
          </cell>
          <cell r="I125">
            <v>181</v>
          </cell>
          <cell r="J125">
            <v>340</v>
          </cell>
        </row>
        <row r="126">
          <cell r="B126" t="str">
            <v>HINDOL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</row>
        <row r="127">
          <cell r="B127"/>
          <cell r="C127"/>
          <cell r="D127"/>
          <cell r="E127"/>
          <cell r="F127"/>
          <cell r="G127"/>
          <cell r="H127"/>
          <cell r="I12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topLeftCell="A234" zoomScale="145" zoomScaleNormal="145" workbookViewId="0">
      <selection activeCell="A7" sqref="A7:L250"/>
    </sheetView>
  </sheetViews>
  <sheetFormatPr defaultRowHeight="15" customHeight="1" x14ac:dyDescent="0.25"/>
  <cols>
    <col min="1" max="1" width="5.42578125" style="49" customWidth="1"/>
    <col min="2" max="2" width="11.140625" style="41" bestFit="1" customWidth="1"/>
    <col min="3" max="3" width="6.85546875" style="49" bestFit="1" customWidth="1"/>
    <col min="4" max="4" width="8.7109375" style="42" bestFit="1" customWidth="1"/>
    <col min="5" max="5" width="6.42578125" style="42" bestFit="1" customWidth="1"/>
    <col min="6" max="6" width="17.85546875" style="4" bestFit="1" customWidth="1"/>
    <col min="7" max="7" width="6" style="49" customWidth="1"/>
    <col min="8" max="8" width="7.28515625" style="43" customWidth="1"/>
    <col min="9" max="9" width="6.5703125" style="44" customWidth="1"/>
    <col min="10" max="10" width="10" style="44" customWidth="1"/>
    <col min="11" max="11" width="10" style="48" customWidth="1"/>
    <col min="12" max="12" width="31.85546875" style="44" bestFit="1" customWidth="1"/>
    <col min="13" max="13" width="32.5703125" style="4" bestFit="1" customWidth="1"/>
    <col min="14" max="16384" width="9.140625" style="44"/>
  </cols>
  <sheetData>
    <row r="1" spans="1:13" s="11" customFormat="1" ht="15" customHeight="1" x14ac:dyDescent="0.25">
      <c r="A1" s="29" t="s">
        <v>3</v>
      </c>
      <c r="B1" s="30"/>
      <c r="C1" s="31"/>
      <c r="D1" s="32"/>
      <c r="E1" s="32"/>
      <c r="F1" s="31"/>
      <c r="G1" s="33"/>
      <c r="H1" s="33"/>
      <c r="I1" s="34" t="s">
        <v>97</v>
      </c>
      <c r="K1" s="33"/>
      <c r="L1" s="35"/>
      <c r="M1" s="4"/>
    </row>
    <row r="2" spans="1:13" s="11" customFormat="1" ht="15" customHeight="1" x14ac:dyDescent="0.25">
      <c r="A2" s="29" t="s">
        <v>5</v>
      </c>
      <c r="B2" s="30"/>
      <c r="C2" s="31"/>
      <c r="D2" s="32"/>
      <c r="E2" s="32"/>
      <c r="F2" s="31"/>
      <c r="G2" s="33"/>
      <c r="H2" s="33"/>
      <c r="I2" s="34" t="s">
        <v>630</v>
      </c>
      <c r="K2" s="33"/>
      <c r="L2" s="35"/>
      <c r="M2" s="4"/>
    </row>
    <row r="3" spans="1:13" s="11" customFormat="1" ht="15" customHeight="1" x14ac:dyDescent="0.25">
      <c r="A3" s="29" t="s">
        <v>1</v>
      </c>
      <c r="B3" s="36"/>
      <c r="C3" s="31"/>
      <c r="D3" s="32"/>
      <c r="E3" s="32"/>
      <c r="F3" s="31"/>
      <c r="G3" s="33"/>
      <c r="H3" s="33"/>
      <c r="I3" s="34" t="s">
        <v>98</v>
      </c>
      <c r="K3" s="33"/>
      <c r="L3" s="35"/>
      <c r="M3" s="4"/>
    </row>
    <row r="4" spans="1:13" s="11" customFormat="1" ht="15" customHeight="1" x14ac:dyDescent="0.25">
      <c r="A4" s="29" t="s">
        <v>6</v>
      </c>
      <c r="B4" s="36"/>
      <c r="C4" s="31"/>
      <c r="D4" s="32"/>
      <c r="E4" s="32"/>
      <c r="F4" s="31"/>
      <c r="G4" s="33"/>
      <c r="H4" s="33"/>
      <c r="I4" s="34" t="s">
        <v>0</v>
      </c>
      <c r="K4" s="33"/>
      <c r="L4" s="35"/>
      <c r="M4" s="4"/>
    </row>
    <row r="5" spans="1:13" s="11" customFormat="1" ht="15" customHeight="1" x14ac:dyDescent="0.25">
      <c r="A5" s="31"/>
      <c r="B5" s="36"/>
      <c r="C5" s="31"/>
      <c r="D5" s="32"/>
      <c r="E5" s="32"/>
      <c r="F5" s="31"/>
      <c r="G5" s="33"/>
      <c r="H5" s="33"/>
      <c r="I5" s="29" t="s">
        <v>2</v>
      </c>
      <c r="K5" s="33"/>
      <c r="L5" s="35"/>
      <c r="M5" s="4"/>
    </row>
    <row r="6" spans="1:13" s="11" customFormat="1" ht="15" customHeight="1" x14ac:dyDescent="0.25">
      <c r="A6" s="31"/>
      <c r="B6" s="36"/>
      <c r="C6" s="31"/>
      <c r="D6" s="32"/>
      <c r="E6" s="32"/>
      <c r="F6" s="31"/>
      <c r="G6" s="29"/>
      <c r="H6" s="37"/>
      <c r="I6" s="35"/>
      <c r="J6" s="35"/>
      <c r="K6" s="29"/>
      <c r="L6" s="29"/>
      <c r="M6" s="4"/>
    </row>
    <row r="7" spans="1:13" s="11" customFormat="1" ht="15" customHeight="1" x14ac:dyDescent="0.25">
      <c r="A7" s="1" t="s">
        <v>8</v>
      </c>
      <c r="B7" s="2" t="s">
        <v>9</v>
      </c>
      <c r="C7" s="2" t="s">
        <v>10</v>
      </c>
      <c r="D7" s="2" t="s">
        <v>53</v>
      </c>
      <c r="E7" s="2" t="s">
        <v>11</v>
      </c>
      <c r="F7" s="2" t="s">
        <v>12</v>
      </c>
      <c r="G7" s="2" t="s">
        <v>13</v>
      </c>
      <c r="H7" s="3" t="s">
        <v>14</v>
      </c>
      <c r="I7" s="3" t="s">
        <v>15</v>
      </c>
      <c r="J7" s="3" t="s">
        <v>16</v>
      </c>
      <c r="K7" s="2" t="s">
        <v>23</v>
      </c>
      <c r="L7" s="2" t="s">
        <v>99</v>
      </c>
      <c r="M7" s="4"/>
    </row>
    <row r="8" spans="1:13" s="11" customFormat="1" ht="15" customHeight="1" x14ac:dyDescent="0.25">
      <c r="A8" s="5">
        <v>1</v>
      </c>
      <c r="B8" s="6" t="s">
        <v>100</v>
      </c>
      <c r="C8" s="7" t="s">
        <v>101</v>
      </c>
      <c r="D8" s="6" t="s">
        <v>102</v>
      </c>
      <c r="E8" s="8" t="s">
        <v>52</v>
      </c>
      <c r="F8" s="6" t="s">
        <v>30</v>
      </c>
      <c r="G8" s="6">
        <v>8</v>
      </c>
      <c r="H8" s="9">
        <f>VLOOKUP(F8,'[1]Pragati Upcountry Freight Annex'!$B$4:$J$125,9,FALSE)</f>
        <v>340</v>
      </c>
      <c r="I8" s="9">
        <v>20</v>
      </c>
      <c r="J8" s="9">
        <f t="shared" ref="J8:J71" si="0">G8*H8+I8</f>
        <v>2740</v>
      </c>
      <c r="K8" s="8" t="s">
        <v>17</v>
      </c>
      <c r="L8" s="10" t="s">
        <v>614</v>
      </c>
    </row>
    <row r="9" spans="1:13" s="11" customFormat="1" ht="15" customHeight="1" x14ac:dyDescent="0.25">
      <c r="A9" s="5">
        <f>A8+1</f>
        <v>2</v>
      </c>
      <c r="B9" s="6" t="s">
        <v>100</v>
      </c>
      <c r="C9" s="7" t="s">
        <v>103</v>
      </c>
      <c r="D9" s="6" t="s">
        <v>104</v>
      </c>
      <c r="E9" s="8" t="s">
        <v>52</v>
      </c>
      <c r="F9" s="6" t="s">
        <v>35</v>
      </c>
      <c r="G9" s="6">
        <v>50</v>
      </c>
      <c r="H9" s="9">
        <f>VLOOKUP(F9,'[1]Pragati Upcountry Freight Annex'!$B$4:$D$126,3,FALSE)</f>
        <v>45</v>
      </c>
      <c r="I9" s="9">
        <v>20</v>
      </c>
      <c r="J9" s="9">
        <f t="shared" si="0"/>
        <v>2270</v>
      </c>
      <c r="K9" s="8" t="s">
        <v>19</v>
      </c>
      <c r="L9" s="10" t="s">
        <v>628</v>
      </c>
    </row>
    <row r="10" spans="1:13" s="11" customFormat="1" ht="15" customHeight="1" x14ac:dyDescent="0.25">
      <c r="A10" s="5">
        <f t="shared" ref="A10:A73" si="1">A9+1</f>
        <v>3</v>
      </c>
      <c r="B10" s="6" t="s">
        <v>100</v>
      </c>
      <c r="C10" s="7" t="s">
        <v>105</v>
      </c>
      <c r="D10" s="6" t="s">
        <v>106</v>
      </c>
      <c r="E10" s="8" t="s">
        <v>52</v>
      </c>
      <c r="F10" s="6" t="s">
        <v>34</v>
      </c>
      <c r="G10" s="6">
        <v>6</v>
      </c>
      <c r="H10" s="9">
        <f>VLOOKUP(F10,'[1]Pragati Upcountry Freight Annex'!$B$4:$E$126,4,FALSE)</f>
        <v>30</v>
      </c>
      <c r="I10" s="9">
        <v>20</v>
      </c>
      <c r="J10" s="9">
        <f t="shared" si="0"/>
        <v>200</v>
      </c>
      <c r="K10" s="8" t="s">
        <v>18</v>
      </c>
      <c r="L10" s="10" t="s">
        <v>107</v>
      </c>
    </row>
    <row r="11" spans="1:13" s="11" customFormat="1" ht="15" customHeight="1" x14ac:dyDescent="0.25">
      <c r="A11" s="5">
        <f t="shared" si="1"/>
        <v>4</v>
      </c>
      <c r="B11" s="6" t="s">
        <v>100</v>
      </c>
      <c r="C11" s="7" t="s">
        <v>108</v>
      </c>
      <c r="D11" s="6" t="s">
        <v>109</v>
      </c>
      <c r="E11" s="8" t="s">
        <v>52</v>
      </c>
      <c r="F11" s="6" t="s">
        <v>110</v>
      </c>
      <c r="G11" s="6">
        <v>26</v>
      </c>
      <c r="H11" s="9">
        <f>VLOOKUP(F11,'[1]Pragati Upcountry Freight Annex'!$B$4:$D$126,3,FALSE)</f>
        <v>58</v>
      </c>
      <c r="I11" s="9">
        <v>20</v>
      </c>
      <c r="J11" s="9">
        <f t="shared" si="0"/>
        <v>1528</v>
      </c>
      <c r="K11" s="8" t="s">
        <v>19</v>
      </c>
      <c r="L11" s="10" t="s">
        <v>111</v>
      </c>
    </row>
    <row r="12" spans="1:13" s="11" customFormat="1" ht="15" customHeight="1" x14ac:dyDescent="0.25">
      <c r="A12" s="5">
        <f t="shared" si="1"/>
        <v>5</v>
      </c>
      <c r="B12" s="6" t="s">
        <v>112</v>
      </c>
      <c r="C12" s="7" t="s">
        <v>113</v>
      </c>
      <c r="D12" s="6" t="s">
        <v>114</v>
      </c>
      <c r="E12" s="8" t="s">
        <v>52</v>
      </c>
      <c r="F12" s="6" t="s">
        <v>24</v>
      </c>
      <c r="G12" s="6">
        <v>6</v>
      </c>
      <c r="H12" s="9">
        <f>VLOOKUP(F12,'[1]Pragati Upcountry Freight Annex'!$B$4:$J$125,9,FALSE)</f>
        <v>340</v>
      </c>
      <c r="I12" s="9">
        <v>20</v>
      </c>
      <c r="J12" s="9">
        <f t="shared" si="0"/>
        <v>2060</v>
      </c>
      <c r="K12" s="8" t="s">
        <v>17</v>
      </c>
      <c r="L12" s="10" t="s">
        <v>115</v>
      </c>
    </row>
    <row r="13" spans="1:13" s="11" customFormat="1" ht="15" customHeight="1" x14ac:dyDescent="0.25">
      <c r="A13" s="5">
        <f t="shared" si="1"/>
        <v>6</v>
      </c>
      <c r="B13" s="6" t="s">
        <v>112</v>
      </c>
      <c r="C13" s="7" t="s">
        <v>116</v>
      </c>
      <c r="D13" s="6" t="s">
        <v>117</v>
      </c>
      <c r="E13" s="8" t="s">
        <v>52</v>
      </c>
      <c r="F13" s="6" t="s">
        <v>35</v>
      </c>
      <c r="G13" s="6">
        <v>1</v>
      </c>
      <c r="H13" s="9">
        <f>VLOOKUP(F13,'[1]Pragati Upcountry Freight Annex'!$B$4:$D$126,3,FALSE)</f>
        <v>45</v>
      </c>
      <c r="I13" s="9">
        <v>20</v>
      </c>
      <c r="J13" s="9">
        <f t="shared" si="0"/>
        <v>65</v>
      </c>
      <c r="K13" s="8" t="s">
        <v>19</v>
      </c>
      <c r="L13" s="10" t="s">
        <v>628</v>
      </c>
    </row>
    <row r="14" spans="1:13" s="11" customFormat="1" ht="15" customHeight="1" x14ac:dyDescent="0.25">
      <c r="A14" s="5">
        <f t="shared" si="1"/>
        <v>7</v>
      </c>
      <c r="B14" s="6" t="s">
        <v>112</v>
      </c>
      <c r="C14" s="7" t="s">
        <v>118</v>
      </c>
      <c r="D14" s="7">
        <v>392</v>
      </c>
      <c r="E14" s="8" t="s">
        <v>52</v>
      </c>
      <c r="F14" s="8" t="s">
        <v>119</v>
      </c>
      <c r="G14" s="6">
        <v>8</v>
      </c>
      <c r="H14" s="9">
        <f>VLOOKUP(F14,'[1]Pragati Upcountry Freight Annex'!$B$4:$C$127,2,FALSE)</f>
        <v>38</v>
      </c>
      <c r="I14" s="9">
        <v>20</v>
      </c>
      <c r="J14" s="9">
        <f t="shared" si="0"/>
        <v>324</v>
      </c>
      <c r="K14" s="8" t="s">
        <v>20</v>
      </c>
      <c r="L14" s="10" t="s">
        <v>120</v>
      </c>
    </row>
    <row r="15" spans="1:13" s="11" customFormat="1" ht="15" customHeight="1" x14ac:dyDescent="0.25">
      <c r="A15" s="5">
        <f t="shared" si="1"/>
        <v>8</v>
      </c>
      <c r="B15" s="6" t="s">
        <v>121</v>
      </c>
      <c r="C15" s="7" t="s">
        <v>122</v>
      </c>
      <c r="D15" s="6" t="s">
        <v>123</v>
      </c>
      <c r="E15" s="8" t="s">
        <v>52</v>
      </c>
      <c r="F15" s="6" t="s">
        <v>33</v>
      </c>
      <c r="G15" s="6">
        <v>20</v>
      </c>
      <c r="H15" s="9">
        <f>VLOOKUP(F15,'[1]Pragati Upcountry Freight Annex'!$B$4:$D$126,3,FALSE)</f>
        <v>37</v>
      </c>
      <c r="I15" s="9">
        <v>20</v>
      </c>
      <c r="J15" s="9">
        <f t="shared" si="0"/>
        <v>760</v>
      </c>
      <c r="K15" s="8" t="s">
        <v>19</v>
      </c>
      <c r="L15" s="10" t="s">
        <v>615</v>
      </c>
    </row>
    <row r="16" spans="1:13" s="11" customFormat="1" ht="15" customHeight="1" x14ac:dyDescent="0.25">
      <c r="A16" s="5">
        <f t="shared" si="1"/>
        <v>9</v>
      </c>
      <c r="B16" s="6" t="s">
        <v>121</v>
      </c>
      <c r="C16" s="7" t="s">
        <v>124</v>
      </c>
      <c r="D16" s="6" t="s">
        <v>125</v>
      </c>
      <c r="E16" s="8" t="s">
        <v>52</v>
      </c>
      <c r="F16" s="6" t="s">
        <v>37</v>
      </c>
      <c r="G16" s="6">
        <v>9</v>
      </c>
      <c r="H16" s="9">
        <f>VLOOKUP(F16,'[1]Pragati Upcountry Freight Annex'!$B$4:$D$126,3,FALSE)</f>
        <v>38</v>
      </c>
      <c r="I16" s="9">
        <v>20</v>
      </c>
      <c r="J16" s="9">
        <f t="shared" si="0"/>
        <v>362</v>
      </c>
      <c r="K16" s="8" t="s">
        <v>19</v>
      </c>
      <c r="L16" s="10" t="s">
        <v>126</v>
      </c>
    </row>
    <row r="17" spans="1:12" s="11" customFormat="1" ht="15" customHeight="1" x14ac:dyDescent="0.25">
      <c r="A17" s="5">
        <f t="shared" si="1"/>
        <v>10</v>
      </c>
      <c r="B17" s="6" t="s">
        <v>121</v>
      </c>
      <c r="C17" s="7" t="s">
        <v>127</v>
      </c>
      <c r="D17" s="6" t="s">
        <v>128</v>
      </c>
      <c r="E17" s="8" t="s">
        <v>52</v>
      </c>
      <c r="F17" s="6" t="s">
        <v>37</v>
      </c>
      <c r="G17" s="6">
        <v>9</v>
      </c>
      <c r="H17" s="9">
        <f>VLOOKUP(F17,'[1]Pragati Upcountry Freight Annex'!$B$4:$D$126,3,FALSE)</f>
        <v>38</v>
      </c>
      <c r="I17" s="9">
        <v>20</v>
      </c>
      <c r="J17" s="9">
        <f t="shared" si="0"/>
        <v>362</v>
      </c>
      <c r="K17" s="8" t="s">
        <v>19</v>
      </c>
      <c r="L17" s="10" t="s">
        <v>126</v>
      </c>
    </row>
    <row r="18" spans="1:12" s="11" customFormat="1" ht="15" customHeight="1" x14ac:dyDescent="0.25">
      <c r="A18" s="5">
        <f t="shared" si="1"/>
        <v>11</v>
      </c>
      <c r="B18" s="6" t="s">
        <v>121</v>
      </c>
      <c r="C18" s="7" t="s">
        <v>129</v>
      </c>
      <c r="D18" s="6" t="s">
        <v>71</v>
      </c>
      <c r="E18" s="8" t="s">
        <v>52</v>
      </c>
      <c r="F18" s="6" t="s">
        <v>37</v>
      </c>
      <c r="G18" s="6">
        <v>5</v>
      </c>
      <c r="H18" s="9">
        <f>VLOOKUP(F18,'[1]Pragati Upcountry Freight Annex'!$B$4:$D$126,3,FALSE)</f>
        <v>38</v>
      </c>
      <c r="I18" s="9">
        <v>20</v>
      </c>
      <c r="J18" s="9">
        <f t="shared" si="0"/>
        <v>210</v>
      </c>
      <c r="K18" s="8" t="s">
        <v>19</v>
      </c>
      <c r="L18" s="10" t="s">
        <v>126</v>
      </c>
    </row>
    <row r="19" spans="1:12" s="11" customFormat="1" ht="15" customHeight="1" x14ac:dyDescent="0.25">
      <c r="A19" s="5">
        <f t="shared" si="1"/>
        <v>12</v>
      </c>
      <c r="B19" s="6" t="s">
        <v>121</v>
      </c>
      <c r="C19" s="7" t="s">
        <v>130</v>
      </c>
      <c r="D19" s="6" t="s">
        <v>131</v>
      </c>
      <c r="E19" s="8" t="s">
        <v>52</v>
      </c>
      <c r="F19" s="6" t="s">
        <v>132</v>
      </c>
      <c r="G19" s="6">
        <v>16</v>
      </c>
      <c r="H19" s="9">
        <f>VLOOKUP(F19,'[1]Pragati Upcountry Freight Annex'!$B$4:$D$126,3,FALSE)</f>
        <v>38</v>
      </c>
      <c r="I19" s="9">
        <v>20</v>
      </c>
      <c r="J19" s="9">
        <f t="shared" si="0"/>
        <v>628</v>
      </c>
      <c r="K19" s="8" t="s">
        <v>19</v>
      </c>
      <c r="L19" s="10" t="s">
        <v>133</v>
      </c>
    </row>
    <row r="20" spans="1:12" s="11" customFormat="1" ht="15" customHeight="1" x14ac:dyDescent="0.25">
      <c r="A20" s="5">
        <f t="shared" si="1"/>
        <v>13</v>
      </c>
      <c r="B20" s="6" t="s">
        <v>121</v>
      </c>
      <c r="C20" s="7" t="s">
        <v>134</v>
      </c>
      <c r="D20" s="6" t="s">
        <v>135</v>
      </c>
      <c r="E20" s="8" t="s">
        <v>52</v>
      </c>
      <c r="F20" s="6" t="s">
        <v>28</v>
      </c>
      <c r="G20" s="6">
        <v>4</v>
      </c>
      <c r="H20" s="9">
        <f>VLOOKUP(F20,'[1]Pragati Upcountry Freight Annex'!$B$3:$F$127,5,FALSE)</f>
        <v>70</v>
      </c>
      <c r="I20" s="9">
        <v>20</v>
      </c>
      <c r="J20" s="9">
        <f t="shared" si="0"/>
        <v>300</v>
      </c>
      <c r="K20" s="8" t="s">
        <v>22</v>
      </c>
      <c r="L20" s="10" t="s">
        <v>616</v>
      </c>
    </row>
    <row r="21" spans="1:12" s="11" customFormat="1" ht="15" customHeight="1" x14ac:dyDescent="0.25">
      <c r="A21" s="5">
        <f t="shared" si="1"/>
        <v>14</v>
      </c>
      <c r="B21" s="6" t="s">
        <v>121</v>
      </c>
      <c r="C21" s="7" t="s">
        <v>136</v>
      </c>
      <c r="D21" s="6" t="s">
        <v>137</v>
      </c>
      <c r="E21" s="8" t="s">
        <v>52</v>
      </c>
      <c r="F21" s="6" t="s">
        <v>56</v>
      </c>
      <c r="G21" s="6">
        <v>6</v>
      </c>
      <c r="H21" s="9">
        <f>VLOOKUP(F21,'[1]Pragati Upcountry Freight Annex'!$B$4:$C$127,2,FALSE)</f>
        <v>40</v>
      </c>
      <c r="I21" s="9">
        <v>20</v>
      </c>
      <c r="J21" s="9">
        <f t="shared" si="0"/>
        <v>260</v>
      </c>
      <c r="K21" s="8" t="s">
        <v>21</v>
      </c>
      <c r="L21" s="10" t="s">
        <v>138</v>
      </c>
    </row>
    <row r="22" spans="1:12" s="11" customFormat="1" ht="15" customHeight="1" x14ac:dyDescent="0.25">
      <c r="A22" s="5">
        <f t="shared" si="1"/>
        <v>15</v>
      </c>
      <c r="B22" s="6" t="s">
        <v>121</v>
      </c>
      <c r="C22" s="7" t="s">
        <v>139</v>
      </c>
      <c r="D22" s="6" t="s">
        <v>70</v>
      </c>
      <c r="E22" s="8" t="s">
        <v>52</v>
      </c>
      <c r="F22" s="6" t="s">
        <v>56</v>
      </c>
      <c r="G22" s="6">
        <v>3</v>
      </c>
      <c r="H22" s="9">
        <f>VLOOKUP(F22,'[1]Pragati Upcountry Freight Annex'!$B$4:$C$127,2,FALSE)</f>
        <v>40</v>
      </c>
      <c r="I22" s="9">
        <v>20</v>
      </c>
      <c r="J22" s="9">
        <f t="shared" si="0"/>
        <v>140</v>
      </c>
      <c r="K22" s="8" t="s">
        <v>21</v>
      </c>
      <c r="L22" s="10" t="s">
        <v>138</v>
      </c>
    </row>
    <row r="23" spans="1:12" s="11" customFormat="1" ht="15" customHeight="1" x14ac:dyDescent="0.25">
      <c r="A23" s="5">
        <f t="shared" si="1"/>
        <v>16</v>
      </c>
      <c r="B23" s="6" t="s">
        <v>121</v>
      </c>
      <c r="C23" s="7" t="s">
        <v>140</v>
      </c>
      <c r="D23" s="6" t="s">
        <v>141</v>
      </c>
      <c r="E23" s="8" t="s">
        <v>52</v>
      </c>
      <c r="F23" s="6" t="s">
        <v>56</v>
      </c>
      <c r="G23" s="6">
        <v>4</v>
      </c>
      <c r="H23" s="9">
        <f>VLOOKUP(F23,'[1]Pragati Upcountry Freight Annex'!$B$4:$C$127,2,FALSE)</f>
        <v>40</v>
      </c>
      <c r="I23" s="9">
        <v>20</v>
      </c>
      <c r="J23" s="9">
        <f t="shared" si="0"/>
        <v>180</v>
      </c>
      <c r="K23" s="8" t="s">
        <v>20</v>
      </c>
      <c r="L23" s="10" t="s">
        <v>138</v>
      </c>
    </row>
    <row r="24" spans="1:12" s="11" customFormat="1" ht="15" customHeight="1" x14ac:dyDescent="0.25">
      <c r="A24" s="5">
        <f t="shared" si="1"/>
        <v>17</v>
      </c>
      <c r="B24" s="6" t="s">
        <v>121</v>
      </c>
      <c r="C24" s="7" t="s">
        <v>142</v>
      </c>
      <c r="D24" s="6" t="s">
        <v>143</v>
      </c>
      <c r="E24" s="8" t="s">
        <v>52</v>
      </c>
      <c r="F24" s="6" t="s">
        <v>29</v>
      </c>
      <c r="G24" s="6">
        <v>1</v>
      </c>
      <c r="H24" s="9">
        <f>VLOOKUP(F24,'[1]Pragati Upcountry Freight Annex'!$B$4:$C$127,2,FALSE)</f>
        <v>40</v>
      </c>
      <c r="I24" s="9">
        <v>20</v>
      </c>
      <c r="J24" s="9">
        <f t="shared" si="0"/>
        <v>60</v>
      </c>
      <c r="K24" s="8" t="s">
        <v>631</v>
      </c>
      <c r="L24" s="10" t="s">
        <v>144</v>
      </c>
    </row>
    <row r="25" spans="1:12" s="11" customFormat="1" ht="15" customHeight="1" x14ac:dyDescent="0.25">
      <c r="A25" s="5">
        <f t="shared" si="1"/>
        <v>18</v>
      </c>
      <c r="B25" s="6" t="s">
        <v>145</v>
      </c>
      <c r="C25" s="7" t="s">
        <v>146</v>
      </c>
      <c r="D25" s="6" t="s">
        <v>147</v>
      </c>
      <c r="E25" s="8" t="s">
        <v>52</v>
      </c>
      <c r="F25" s="6" t="s">
        <v>29</v>
      </c>
      <c r="G25" s="6">
        <v>19</v>
      </c>
      <c r="H25" s="9">
        <f>VLOOKUP(F25,'[1]Pragati Upcountry Freight Annex'!$B$4:$C$127,2,FALSE)</f>
        <v>40</v>
      </c>
      <c r="I25" s="9">
        <v>20</v>
      </c>
      <c r="J25" s="9">
        <f t="shared" si="0"/>
        <v>780</v>
      </c>
      <c r="K25" s="8" t="s">
        <v>20</v>
      </c>
      <c r="L25" s="10" t="s">
        <v>617</v>
      </c>
    </row>
    <row r="26" spans="1:12" s="11" customFormat="1" ht="15" customHeight="1" x14ac:dyDescent="0.25">
      <c r="A26" s="5">
        <f t="shared" si="1"/>
        <v>19</v>
      </c>
      <c r="B26" s="6" t="s">
        <v>145</v>
      </c>
      <c r="C26" s="7" t="s">
        <v>148</v>
      </c>
      <c r="D26" s="6" t="s">
        <v>149</v>
      </c>
      <c r="E26" s="8" t="s">
        <v>52</v>
      </c>
      <c r="F26" s="6" t="s">
        <v>29</v>
      </c>
      <c r="G26" s="6">
        <v>12</v>
      </c>
      <c r="H26" s="9">
        <f>VLOOKUP(F26,'[1]Pragati Upcountry Freight Annex'!$B$4:$C$127,2,FALSE)</f>
        <v>40</v>
      </c>
      <c r="I26" s="9">
        <v>20</v>
      </c>
      <c r="J26" s="9">
        <f t="shared" si="0"/>
        <v>500</v>
      </c>
      <c r="K26" s="8" t="s">
        <v>20</v>
      </c>
      <c r="L26" s="10" t="s">
        <v>617</v>
      </c>
    </row>
    <row r="27" spans="1:12" s="11" customFormat="1" ht="15" customHeight="1" x14ac:dyDescent="0.25">
      <c r="A27" s="5">
        <f t="shared" si="1"/>
        <v>20</v>
      </c>
      <c r="B27" s="6" t="s">
        <v>145</v>
      </c>
      <c r="C27" s="7" t="s">
        <v>150</v>
      </c>
      <c r="D27" s="6" t="s">
        <v>151</v>
      </c>
      <c r="E27" s="8" t="s">
        <v>52</v>
      </c>
      <c r="F27" s="6" t="s">
        <v>29</v>
      </c>
      <c r="G27" s="6">
        <v>11</v>
      </c>
      <c r="H27" s="9">
        <f>VLOOKUP(F27,'[1]Pragati Upcountry Freight Annex'!$B$3:$F$127,5,FALSE)</f>
        <v>70</v>
      </c>
      <c r="I27" s="9">
        <v>20</v>
      </c>
      <c r="J27" s="9">
        <f t="shared" si="0"/>
        <v>790</v>
      </c>
      <c r="K27" s="8" t="s">
        <v>22</v>
      </c>
      <c r="L27" s="10" t="s">
        <v>617</v>
      </c>
    </row>
    <row r="28" spans="1:12" s="11" customFormat="1" ht="15" customHeight="1" x14ac:dyDescent="0.25">
      <c r="A28" s="5">
        <f t="shared" si="1"/>
        <v>21</v>
      </c>
      <c r="B28" s="6" t="s">
        <v>145</v>
      </c>
      <c r="C28" s="7" t="s">
        <v>152</v>
      </c>
      <c r="D28" s="6" t="s">
        <v>153</v>
      </c>
      <c r="E28" s="8" t="s">
        <v>52</v>
      </c>
      <c r="F28" s="6" t="s">
        <v>154</v>
      </c>
      <c r="G28" s="6">
        <v>205</v>
      </c>
      <c r="H28" s="9">
        <f>VLOOKUP(F28,'[1]Pragati Upcountry Freight Annex'!$B$4:$D$126,3,FALSE)</f>
        <v>47</v>
      </c>
      <c r="I28" s="9">
        <v>20</v>
      </c>
      <c r="J28" s="9">
        <f t="shared" si="0"/>
        <v>9655</v>
      </c>
      <c r="K28" s="8" t="s">
        <v>19</v>
      </c>
      <c r="L28" s="10" t="s">
        <v>155</v>
      </c>
    </row>
    <row r="29" spans="1:12" s="11" customFormat="1" ht="15" customHeight="1" x14ac:dyDescent="0.25">
      <c r="A29" s="5">
        <f t="shared" si="1"/>
        <v>22</v>
      </c>
      <c r="B29" s="6" t="s">
        <v>145</v>
      </c>
      <c r="C29" s="7" t="s">
        <v>156</v>
      </c>
      <c r="D29" s="6" t="s">
        <v>157</v>
      </c>
      <c r="E29" s="8" t="s">
        <v>52</v>
      </c>
      <c r="F29" s="6" t="s">
        <v>154</v>
      </c>
      <c r="G29" s="6">
        <v>52</v>
      </c>
      <c r="H29" s="9">
        <f>VLOOKUP(F29,'[1]Pragati Upcountry Freight Annex'!$B$4:$D$126,3,FALSE)</f>
        <v>47</v>
      </c>
      <c r="I29" s="9">
        <v>20</v>
      </c>
      <c r="J29" s="9">
        <f t="shared" si="0"/>
        <v>2464</v>
      </c>
      <c r="K29" s="8" t="s">
        <v>19</v>
      </c>
      <c r="L29" s="10" t="s">
        <v>155</v>
      </c>
    </row>
    <row r="30" spans="1:12" s="11" customFormat="1" ht="15" customHeight="1" x14ac:dyDescent="0.25">
      <c r="A30" s="5">
        <f t="shared" si="1"/>
        <v>23</v>
      </c>
      <c r="B30" s="6" t="s">
        <v>158</v>
      </c>
      <c r="C30" s="7" t="s">
        <v>159</v>
      </c>
      <c r="D30" s="6" t="s">
        <v>160</v>
      </c>
      <c r="E30" s="8" t="s">
        <v>52</v>
      </c>
      <c r="F30" s="6" t="s">
        <v>29</v>
      </c>
      <c r="G30" s="6">
        <v>1</v>
      </c>
      <c r="H30" s="9">
        <f>VLOOKUP(F30,'[1]Pragati Upcountry Freight Annex'!$B$4:$D$126,3,FALSE)</f>
        <v>38</v>
      </c>
      <c r="I30" s="9">
        <v>20</v>
      </c>
      <c r="J30" s="9">
        <f t="shared" si="0"/>
        <v>58</v>
      </c>
      <c r="K30" s="8" t="s">
        <v>19</v>
      </c>
      <c r="L30" s="10" t="s">
        <v>161</v>
      </c>
    </row>
    <row r="31" spans="1:12" s="11" customFormat="1" ht="15" customHeight="1" x14ac:dyDescent="0.25">
      <c r="A31" s="5">
        <f t="shared" si="1"/>
        <v>24</v>
      </c>
      <c r="B31" s="6" t="s">
        <v>158</v>
      </c>
      <c r="C31" s="7" t="s">
        <v>162</v>
      </c>
      <c r="D31" s="6" t="s">
        <v>163</v>
      </c>
      <c r="E31" s="8" t="s">
        <v>52</v>
      </c>
      <c r="F31" s="6" t="s">
        <v>34</v>
      </c>
      <c r="G31" s="6">
        <v>14</v>
      </c>
      <c r="H31" s="9">
        <f>VLOOKUP(F31,'[1]Pragati Upcountry Freight Annex'!$B$3:$F$127,5,FALSE)</f>
        <v>65</v>
      </c>
      <c r="I31" s="9">
        <v>20</v>
      </c>
      <c r="J31" s="9">
        <f t="shared" si="0"/>
        <v>930</v>
      </c>
      <c r="K31" s="8" t="s">
        <v>22</v>
      </c>
      <c r="L31" s="10" t="s">
        <v>164</v>
      </c>
    </row>
    <row r="32" spans="1:12" s="11" customFormat="1" ht="15" customHeight="1" x14ac:dyDescent="0.25">
      <c r="A32" s="5">
        <f t="shared" si="1"/>
        <v>25</v>
      </c>
      <c r="B32" s="6" t="s">
        <v>158</v>
      </c>
      <c r="C32" s="7" t="s">
        <v>165</v>
      </c>
      <c r="D32" s="6" t="s">
        <v>166</v>
      </c>
      <c r="E32" s="8" t="s">
        <v>52</v>
      </c>
      <c r="F32" s="6" t="s">
        <v>29</v>
      </c>
      <c r="G32" s="6">
        <v>9</v>
      </c>
      <c r="H32" s="9">
        <f>VLOOKUP(F32,'[1]Pragati Upcountry Freight Annex'!$B$4:$D$126,3,FALSE)</f>
        <v>38</v>
      </c>
      <c r="I32" s="9">
        <v>20</v>
      </c>
      <c r="J32" s="9">
        <f t="shared" si="0"/>
        <v>362</v>
      </c>
      <c r="K32" s="8" t="s">
        <v>19</v>
      </c>
      <c r="L32" s="10" t="s">
        <v>161</v>
      </c>
    </row>
    <row r="33" spans="1:12" s="11" customFormat="1" ht="15" customHeight="1" x14ac:dyDescent="0.25">
      <c r="A33" s="5">
        <f t="shared" si="1"/>
        <v>26</v>
      </c>
      <c r="B33" s="6" t="s">
        <v>158</v>
      </c>
      <c r="C33" s="7" t="s">
        <v>167</v>
      </c>
      <c r="D33" s="6" t="s">
        <v>168</v>
      </c>
      <c r="E33" s="8" t="s">
        <v>52</v>
      </c>
      <c r="F33" s="6" t="s">
        <v>29</v>
      </c>
      <c r="G33" s="6">
        <v>5</v>
      </c>
      <c r="H33" s="9">
        <f>VLOOKUP(F33,'[1]Pragati Upcountry Freight Annex'!$B$4:$D$126,3,FALSE)</f>
        <v>38</v>
      </c>
      <c r="I33" s="9">
        <v>20</v>
      </c>
      <c r="J33" s="9">
        <f t="shared" si="0"/>
        <v>210</v>
      </c>
      <c r="K33" s="8" t="s">
        <v>19</v>
      </c>
      <c r="L33" s="10" t="s">
        <v>161</v>
      </c>
    </row>
    <row r="34" spans="1:12" s="11" customFormat="1" ht="15" customHeight="1" x14ac:dyDescent="0.25">
      <c r="A34" s="5">
        <f t="shared" si="1"/>
        <v>27</v>
      </c>
      <c r="B34" s="6" t="s">
        <v>158</v>
      </c>
      <c r="C34" s="7" t="s">
        <v>169</v>
      </c>
      <c r="D34" s="6" t="s">
        <v>170</v>
      </c>
      <c r="E34" s="8" t="s">
        <v>52</v>
      </c>
      <c r="F34" s="6" t="s">
        <v>56</v>
      </c>
      <c r="G34" s="6">
        <v>4</v>
      </c>
      <c r="H34" s="9">
        <f>VLOOKUP(F34,'[1]Pragati Upcountry Freight Annex'!$B$4:$C$127,2,FALSE)</f>
        <v>40</v>
      </c>
      <c r="I34" s="9">
        <v>20</v>
      </c>
      <c r="J34" s="9">
        <f t="shared" si="0"/>
        <v>180</v>
      </c>
      <c r="K34" s="8" t="s">
        <v>20</v>
      </c>
      <c r="L34" s="10" t="s">
        <v>138</v>
      </c>
    </row>
    <row r="35" spans="1:12" s="11" customFormat="1" ht="15" customHeight="1" x14ac:dyDescent="0.25">
      <c r="A35" s="5">
        <f t="shared" si="1"/>
        <v>28</v>
      </c>
      <c r="B35" s="6" t="s">
        <v>158</v>
      </c>
      <c r="C35" s="7" t="s">
        <v>171</v>
      </c>
      <c r="D35" s="6" t="s">
        <v>172</v>
      </c>
      <c r="E35" s="8" t="s">
        <v>52</v>
      </c>
      <c r="F35" s="6" t="s">
        <v>56</v>
      </c>
      <c r="G35" s="6">
        <v>4</v>
      </c>
      <c r="H35" s="9">
        <f>VLOOKUP(F35,'[1]Pragati Upcountry Freight Annex'!$B$4:$C$127,2,FALSE)</f>
        <v>40</v>
      </c>
      <c r="I35" s="9">
        <v>20</v>
      </c>
      <c r="J35" s="9">
        <f t="shared" si="0"/>
        <v>180</v>
      </c>
      <c r="K35" s="8" t="s">
        <v>20</v>
      </c>
      <c r="L35" s="10" t="s">
        <v>138</v>
      </c>
    </row>
    <row r="36" spans="1:12" s="11" customFormat="1" ht="15" customHeight="1" x14ac:dyDescent="0.25">
      <c r="A36" s="5">
        <f t="shared" si="1"/>
        <v>29</v>
      </c>
      <c r="B36" s="6" t="s">
        <v>158</v>
      </c>
      <c r="C36" s="7" t="s">
        <v>173</v>
      </c>
      <c r="D36" s="6" t="s">
        <v>174</v>
      </c>
      <c r="E36" s="8" t="s">
        <v>52</v>
      </c>
      <c r="F36" s="6" t="s">
        <v>25</v>
      </c>
      <c r="G36" s="6">
        <v>26</v>
      </c>
      <c r="H36" s="9">
        <f>VLOOKUP(F36,'[1]Pragati Upcountry Freight Annex'!$B$4:$C$127,2,FALSE)</f>
        <v>38</v>
      </c>
      <c r="I36" s="9">
        <v>20</v>
      </c>
      <c r="J36" s="9">
        <f t="shared" si="0"/>
        <v>1008</v>
      </c>
      <c r="K36" s="8" t="s">
        <v>20</v>
      </c>
      <c r="L36" s="10" t="s">
        <v>618</v>
      </c>
    </row>
    <row r="37" spans="1:12" s="11" customFormat="1" ht="15" customHeight="1" x14ac:dyDescent="0.25">
      <c r="A37" s="5">
        <f t="shared" si="1"/>
        <v>30</v>
      </c>
      <c r="B37" s="6" t="s">
        <v>158</v>
      </c>
      <c r="C37" s="7" t="s">
        <v>175</v>
      </c>
      <c r="D37" s="6" t="s">
        <v>176</v>
      </c>
      <c r="E37" s="8" t="s">
        <v>52</v>
      </c>
      <c r="F37" s="6" t="s">
        <v>56</v>
      </c>
      <c r="G37" s="6">
        <v>2</v>
      </c>
      <c r="H37" s="9">
        <f>VLOOKUP(F37,'[1]Pragati Upcountry Freight Annex'!$B$4:$C$127,2,FALSE)</f>
        <v>40</v>
      </c>
      <c r="I37" s="9">
        <v>20</v>
      </c>
      <c r="J37" s="9">
        <f t="shared" si="0"/>
        <v>100</v>
      </c>
      <c r="K37" s="8" t="s">
        <v>21</v>
      </c>
      <c r="L37" s="10" t="s">
        <v>138</v>
      </c>
    </row>
    <row r="38" spans="1:12" s="11" customFormat="1" ht="15" customHeight="1" x14ac:dyDescent="0.25">
      <c r="A38" s="5">
        <f t="shared" si="1"/>
        <v>31</v>
      </c>
      <c r="B38" s="6" t="s">
        <v>158</v>
      </c>
      <c r="C38" s="7" t="s">
        <v>177</v>
      </c>
      <c r="D38" s="6" t="s">
        <v>178</v>
      </c>
      <c r="E38" s="8" t="s">
        <v>52</v>
      </c>
      <c r="F38" s="6" t="s">
        <v>56</v>
      </c>
      <c r="G38" s="6">
        <v>1</v>
      </c>
      <c r="H38" s="9">
        <f>VLOOKUP(F38,'[1]Pragati Upcountry Freight Annex'!$B$4:$C$127,2,FALSE)</f>
        <v>40</v>
      </c>
      <c r="I38" s="9">
        <v>20</v>
      </c>
      <c r="J38" s="9">
        <f t="shared" si="0"/>
        <v>60</v>
      </c>
      <c r="K38" s="8" t="s">
        <v>21</v>
      </c>
      <c r="L38" s="10" t="s">
        <v>138</v>
      </c>
    </row>
    <row r="39" spans="1:12" s="11" customFormat="1" ht="15" customHeight="1" x14ac:dyDescent="0.25">
      <c r="A39" s="5">
        <f t="shared" si="1"/>
        <v>32</v>
      </c>
      <c r="B39" s="6" t="s">
        <v>158</v>
      </c>
      <c r="C39" s="7" t="s">
        <v>179</v>
      </c>
      <c r="D39" s="6" t="s">
        <v>180</v>
      </c>
      <c r="E39" s="8" t="s">
        <v>52</v>
      </c>
      <c r="F39" s="6" t="s">
        <v>56</v>
      </c>
      <c r="G39" s="6">
        <v>1</v>
      </c>
      <c r="H39" s="9">
        <f>VLOOKUP(F39,'[1]Pragati Upcountry Freight Annex'!$B$4:$C$127,2,FALSE)</f>
        <v>40</v>
      </c>
      <c r="I39" s="9">
        <v>20</v>
      </c>
      <c r="J39" s="9">
        <f t="shared" si="0"/>
        <v>60</v>
      </c>
      <c r="K39" s="8" t="s">
        <v>21</v>
      </c>
      <c r="L39" s="10" t="s">
        <v>138</v>
      </c>
    </row>
    <row r="40" spans="1:12" s="11" customFormat="1" ht="15" customHeight="1" x14ac:dyDescent="0.25">
      <c r="A40" s="5">
        <f t="shared" si="1"/>
        <v>33</v>
      </c>
      <c r="B40" s="6" t="s">
        <v>158</v>
      </c>
      <c r="C40" s="7" t="s">
        <v>181</v>
      </c>
      <c r="D40" s="6" t="s">
        <v>182</v>
      </c>
      <c r="E40" s="8" t="s">
        <v>52</v>
      </c>
      <c r="F40" s="6" t="s">
        <v>56</v>
      </c>
      <c r="G40" s="6">
        <v>1</v>
      </c>
      <c r="H40" s="9">
        <f>VLOOKUP(F40,'[1]Pragati Upcountry Freight Annex'!$B$4:$C$127,2,FALSE)</f>
        <v>40</v>
      </c>
      <c r="I40" s="9">
        <v>20</v>
      </c>
      <c r="J40" s="9">
        <f t="shared" si="0"/>
        <v>60</v>
      </c>
      <c r="K40" s="8" t="s">
        <v>21</v>
      </c>
      <c r="L40" s="10" t="s">
        <v>138</v>
      </c>
    </row>
    <row r="41" spans="1:12" s="11" customFormat="1" ht="15" customHeight="1" x14ac:dyDescent="0.25">
      <c r="A41" s="5">
        <f t="shared" si="1"/>
        <v>34</v>
      </c>
      <c r="B41" s="6" t="s">
        <v>158</v>
      </c>
      <c r="C41" s="7" t="s">
        <v>183</v>
      </c>
      <c r="D41" s="6" t="s">
        <v>184</v>
      </c>
      <c r="E41" s="8" t="s">
        <v>52</v>
      </c>
      <c r="F41" s="6" t="s">
        <v>33</v>
      </c>
      <c r="G41" s="6">
        <v>5</v>
      </c>
      <c r="H41" s="9">
        <v>37</v>
      </c>
      <c r="I41" s="9">
        <v>20</v>
      </c>
      <c r="J41" s="9">
        <f t="shared" si="0"/>
        <v>205</v>
      </c>
      <c r="K41" s="8" t="s">
        <v>19</v>
      </c>
      <c r="L41" s="10" t="s">
        <v>615</v>
      </c>
    </row>
    <row r="42" spans="1:12" s="11" customFormat="1" ht="15" customHeight="1" x14ac:dyDescent="0.25">
      <c r="A42" s="5">
        <f t="shared" si="1"/>
        <v>35</v>
      </c>
      <c r="B42" s="6" t="s">
        <v>158</v>
      </c>
      <c r="C42" s="7" t="s">
        <v>185</v>
      </c>
      <c r="D42" s="6" t="s">
        <v>186</v>
      </c>
      <c r="E42" s="8" t="s">
        <v>52</v>
      </c>
      <c r="F42" s="6" t="s">
        <v>35</v>
      </c>
      <c r="G42" s="6">
        <v>21</v>
      </c>
      <c r="H42" s="9">
        <f>VLOOKUP(F42,'[1]Pragati Upcountry Freight Annex'!$B$3:$F$127,5,FALSE)</f>
        <v>70</v>
      </c>
      <c r="I42" s="9">
        <v>20</v>
      </c>
      <c r="J42" s="9">
        <f t="shared" si="0"/>
        <v>1490</v>
      </c>
      <c r="K42" s="8" t="s">
        <v>22</v>
      </c>
      <c r="L42" s="10" t="s">
        <v>629</v>
      </c>
    </row>
    <row r="43" spans="1:12" s="11" customFormat="1" ht="15" customHeight="1" x14ac:dyDescent="0.25">
      <c r="A43" s="5">
        <f t="shared" si="1"/>
        <v>36</v>
      </c>
      <c r="B43" s="6" t="s">
        <v>158</v>
      </c>
      <c r="C43" s="7" t="s">
        <v>187</v>
      </c>
      <c r="D43" s="6" t="s">
        <v>188</v>
      </c>
      <c r="E43" s="8" t="s">
        <v>52</v>
      </c>
      <c r="F43" s="6" t="s">
        <v>29</v>
      </c>
      <c r="G43" s="6">
        <v>9</v>
      </c>
      <c r="H43" s="9">
        <f>VLOOKUP(F43,'[1]Pragati Upcountry Freight Annex'!$B$3:$F$127,5,FALSE)</f>
        <v>70</v>
      </c>
      <c r="I43" s="9">
        <v>20</v>
      </c>
      <c r="J43" s="9">
        <f t="shared" si="0"/>
        <v>650</v>
      </c>
      <c r="K43" s="8" t="s">
        <v>22</v>
      </c>
      <c r="L43" s="10" t="s">
        <v>617</v>
      </c>
    </row>
    <row r="44" spans="1:12" s="11" customFormat="1" ht="15" customHeight="1" x14ac:dyDescent="0.25">
      <c r="A44" s="5">
        <f t="shared" si="1"/>
        <v>37</v>
      </c>
      <c r="B44" s="6" t="s">
        <v>189</v>
      </c>
      <c r="C44" s="7" t="s">
        <v>190</v>
      </c>
      <c r="D44" s="6" t="s">
        <v>191</v>
      </c>
      <c r="E44" s="8" t="s">
        <v>52</v>
      </c>
      <c r="F44" s="6" t="s">
        <v>37</v>
      </c>
      <c r="G44" s="6">
        <v>3</v>
      </c>
      <c r="H44" s="9">
        <f>VLOOKUP(F44,'[1]Pragati Upcountry Freight Annex'!$B$4:$C$127,2,FALSE)</f>
        <v>38</v>
      </c>
      <c r="I44" s="9">
        <v>20</v>
      </c>
      <c r="J44" s="9">
        <f t="shared" si="0"/>
        <v>134</v>
      </c>
      <c r="K44" s="8" t="s">
        <v>21</v>
      </c>
      <c r="L44" s="10" t="s">
        <v>619</v>
      </c>
    </row>
    <row r="45" spans="1:12" s="11" customFormat="1" ht="15" customHeight="1" x14ac:dyDescent="0.25">
      <c r="A45" s="5">
        <f t="shared" si="1"/>
        <v>38</v>
      </c>
      <c r="B45" s="6" t="s">
        <v>189</v>
      </c>
      <c r="C45" s="7" t="s">
        <v>192</v>
      </c>
      <c r="D45" s="6" t="s">
        <v>193</v>
      </c>
      <c r="E45" s="8" t="s">
        <v>52</v>
      </c>
      <c r="F45" s="6" t="s">
        <v>56</v>
      </c>
      <c r="G45" s="6">
        <v>3</v>
      </c>
      <c r="H45" s="9">
        <f>VLOOKUP(F45,'[1]Pragati Upcountry Freight Annex'!$B$4:$C$127,2,FALSE)</f>
        <v>40</v>
      </c>
      <c r="I45" s="9">
        <v>20</v>
      </c>
      <c r="J45" s="9">
        <f t="shared" si="0"/>
        <v>140</v>
      </c>
      <c r="K45" s="8" t="s">
        <v>20</v>
      </c>
      <c r="L45" s="10" t="s">
        <v>138</v>
      </c>
    </row>
    <row r="46" spans="1:12" s="11" customFormat="1" ht="15" customHeight="1" x14ac:dyDescent="0.25">
      <c r="A46" s="5">
        <f t="shared" si="1"/>
        <v>39</v>
      </c>
      <c r="B46" s="6" t="s">
        <v>189</v>
      </c>
      <c r="C46" s="7" t="s">
        <v>194</v>
      </c>
      <c r="D46" s="6" t="s">
        <v>195</v>
      </c>
      <c r="E46" s="8" t="s">
        <v>52</v>
      </c>
      <c r="F46" s="6" t="s">
        <v>34</v>
      </c>
      <c r="G46" s="6">
        <v>6</v>
      </c>
      <c r="H46" s="9">
        <f>VLOOKUP(F46,'[1]Pragati Upcountry Freight Annex'!$B$4:$D$126,3,FALSE)</f>
        <v>38</v>
      </c>
      <c r="I46" s="9">
        <v>20</v>
      </c>
      <c r="J46" s="9">
        <f t="shared" si="0"/>
        <v>248</v>
      </c>
      <c r="K46" s="8" t="s">
        <v>19</v>
      </c>
      <c r="L46" s="10" t="s">
        <v>196</v>
      </c>
    </row>
    <row r="47" spans="1:12" s="11" customFormat="1" ht="15" customHeight="1" x14ac:dyDescent="0.25">
      <c r="A47" s="5">
        <f t="shared" si="1"/>
        <v>40</v>
      </c>
      <c r="B47" s="6" t="s">
        <v>189</v>
      </c>
      <c r="C47" s="7" t="s">
        <v>197</v>
      </c>
      <c r="D47" s="6" t="s">
        <v>198</v>
      </c>
      <c r="E47" s="8" t="s">
        <v>52</v>
      </c>
      <c r="F47" s="6" t="s">
        <v>34</v>
      </c>
      <c r="G47" s="6">
        <v>18</v>
      </c>
      <c r="H47" s="9">
        <f>VLOOKUP(F47,'[1]Pragati Upcountry Freight Annex'!$B$4:$D$126,3,FALSE)</f>
        <v>38</v>
      </c>
      <c r="I47" s="9">
        <v>20</v>
      </c>
      <c r="J47" s="9">
        <f t="shared" si="0"/>
        <v>704</v>
      </c>
      <c r="K47" s="8" t="s">
        <v>19</v>
      </c>
      <c r="L47" s="10" t="s">
        <v>196</v>
      </c>
    </row>
    <row r="48" spans="1:12" s="11" customFormat="1" ht="15" customHeight="1" x14ac:dyDescent="0.25">
      <c r="A48" s="5">
        <f t="shared" si="1"/>
        <v>41</v>
      </c>
      <c r="B48" s="6" t="s">
        <v>189</v>
      </c>
      <c r="C48" s="7" t="s">
        <v>199</v>
      </c>
      <c r="D48" s="6" t="s">
        <v>200</v>
      </c>
      <c r="E48" s="8" t="s">
        <v>52</v>
      </c>
      <c r="F48" s="6" t="s">
        <v>201</v>
      </c>
      <c r="G48" s="6">
        <v>5</v>
      </c>
      <c r="H48" s="9">
        <f>VLOOKUP(F48,'[1]Pragati Upcountry Freight Annex'!$B$3:$F$127,5,FALSE)</f>
        <v>76</v>
      </c>
      <c r="I48" s="9">
        <v>20</v>
      </c>
      <c r="J48" s="9">
        <f t="shared" si="0"/>
        <v>400</v>
      </c>
      <c r="K48" s="8" t="s">
        <v>22</v>
      </c>
      <c r="L48" s="10" t="s">
        <v>202</v>
      </c>
    </row>
    <row r="49" spans="1:12" s="11" customFormat="1" ht="15" customHeight="1" x14ac:dyDescent="0.25">
      <c r="A49" s="5">
        <f t="shared" si="1"/>
        <v>42</v>
      </c>
      <c r="B49" s="6" t="s">
        <v>189</v>
      </c>
      <c r="C49" s="7" t="s">
        <v>203</v>
      </c>
      <c r="D49" s="6" t="s">
        <v>204</v>
      </c>
      <c r="E49" s="8" t="s">
        <v>52</v>
      </c>
      <c r="F49" s="6" t="s">
        <v>201</v>
      </c>
      <c r="G49" s="6">
        <v>4</v>
      </c>
      <c r="H49" s="9">
        <f>VLOOKUP(F49,'[1]Pragati Upcountry Freight Annex'!$B$3:$F$127,5,FALSE)</f>
        <v>76</v>
      </c>
      <c r="I49" s="9">
        <v>20</v>
      </c>
      <c r="J49" s="9">
        <f t="shared" si="0"/>
        <v>324</v>
      </c>
      <c r="K49" s="8" t="s">
        <v>22</v>
      </c>
      <c r="L49" s="10" t="s">
        <v>202</v>
      </c>
    </row>
    <row r="50" spans="1:12" s="11" customFormat="1" ht="15" customHeight="1" x14ac:dyDescent="0.25">
      <c r="A50" s="5">
        <f t="shared" si="1"/>
        <v>43</v>
      </c>
      <c r="B50" s="6" t="s">
        <v>189</v>
      </c>
      <c r="C50" s="7" t="s">
        <v>205</v>
      </c>
      <c r="D50" s="6" t="s">
        <v>206</v>
      </c>
      <c r="E50" s="8" t="s">
        <v>52</v>
      </c>
      <c r="F50" s="6" t="s">
        <v>44</v>
      </c>
      <c r="G50" s="6">
        <v>21</v>
      </c>
      <c r="H50" s="9">
        <f>VLOOKUP(F50,'[1]Pragati Upcountry Freight Annex'!$B$4:$G$126,6,FALSE)</f>
        <v>65</v>
      </c>
      <c r="I50" s="9">
        <v>20</v>
      </c>
      <c r="J50" s="9">
        <f t="shared" si="0"/>
        <v>1385</v>
      </c>
      <c r="K50" s="8" t="s">
        <v>51</v>
      </c>
      <c r="L50" s="10" t="s">
        <v>207</v>
      </c>
    </row>
    <row r="51" spans="1:12" s="11" customFormat="1" ht="15" customHeight="1" x14ac:dyDescent="0.25">
      <c r="A51" s="5">
        <f t="shared" si="1"/>
        <v>44</v>
      </c>
      <c r="B51" s="6" t="s">
        <v>189</v>
      </c>
      <c r="C51" s="7" t="s">
        <v>208</v>
      </c>
      <c r="D51" s="6" t="s">
        <v>209</v>
      </c>
      <c r="E51" s="8" t="s">
        <v>52</v>
      </c>
      <c r="F51" s="6" t="s">
        <v>25</v>
      </c>
      <c r="G51" s="6">
        <v>3</v>
      </c>
      <c r="H51" s="9">
        <f>VLOOKUP(F51,'[1]Pragati Upcountry Freight Annex'!$B$4:$C$127,2,FALSE)</f>
        <v>38</v>
      </c>
      <c r="I51" s="9">
        <v>20</v>
      </c>
      <c r="J51" s="9">
        <f t="shared" si="0"/>
        <v>134</v>
      </c>
      <c r="K51" s="8" t="s">
        <v>20</v>
      </c>
      <c r="L51" s="10" t="s">
        <v>618</v>
      </c>
    </row>
    <row r="52" spans="1:12" s="11" customFormat="1" ht="15" customHeight="1" x14ac:dyDescent="0.25">
      <c r="A52" s="5">
        <f t="shared" si="1"/>
        <v>45</v>
      </c>
      <c r="B52" s="6" t="s">
        <v>189</v>
      </c>
      <c r="C52" s="7" t="s">
        <v>210</v>
      </c>
      <c r="D52" s="6" t="s">
        <v>76</v>
      </c>
      <c r="E52" s="8" t="s">
        <v>52</v>
      </c>
      <c r="F52" s="6" t="s">
        <v>34</v>
      </c>
      <c r="G52" s="6">
        <v>26</v>
      </c>
      <c r="H52" s="9">
        <f>VLOOKUP(F52,'[1]Pragati Upcountry Freight Annex'!$B$4:$D$126,3,FALSE)</f>
        <v>38</v>
      </c>
      <c r="I52" s="9">
        <v>20</v>
      </c>
      <c r="J52" s="9">
        <f t="shared" si="0"/>
        <v>1008</v>
      </c>
      <c r="K52" s="8" t="s">
        <v>19</v>
      </c>
      <c r="L52" s="10" t="s">
        <v>196</v>
      </c>
    </row>
    <row r="53" spans="1:12" s="11" customFormat="1" ht="15" customHeight="1" x14ac:dyDescent="0.25">
      <c r="A53" s="5">
        <f t="shared" si="1"/>
        <v>46</v>
      </c>
      <c r="B53" s="6" t="s">
        <v>189</v>
      </c>
      <c r="C53" s="7" t="s">
        <v>211</v>
      </c>
      <c r="D53" s="6" t="s">
        <v>212</v>
      </c>
      <c r="E53" s="8" t="s">
        <v>52</v>
      </c>
      <c r="F53" s="6" t="s">
        <v>34</v>
      </c>
      <c r="G53" s="6">
        <v>24</v>
      </c>
      <c r="H53" s="9">
        <f>VLOOKUP(F53,'[1]Pragati Upcountry Freight Annex'!$B$4:$D$126,3,FALSE)</f>
        <v>38</v>
      </c>
      <c r="I53" s="9">
        <v>20</v>
      </c>
      <c r="J53" s="9">
        <f t="shared" si="0"/>
        <v>932</v>
      </c>
      <c r="K53" s="8" t="s">
        <v>19</v>
      </c>
      <c r="L53" s="10" t="s">
        <v>196</v>
      </c>
    </row>
    <row r="54" spans="1:12" s="11" customFormat="1" ht="15" customHeight="1" x14ac:dyDescent="0.25">
      <c r="A54" s="5">
        <f t="shared" si="1"/>
        <v>47</v>
      </c>
      <c r="B54" s="6" t="s">
        <v>189</v>
      </c>
      <c r="C54" s="7" t="s">
        <v>213</v>
      </c>
      <c r="D54" s="6" t="s">
        <v>48</v>
      </c>
      <c r="E54" s="8" t="s">
        <v>52</v>
      </c>
      <c r="F54" s="6" t="s">
        <v>34</v>
      </c>
      <c r="G54" s="6">
        <v>31</v>
      </c>
      <c r="H54" s="9">
        <f>VLOOKUP(F54,'[1]Pragati Upcountry Freight Annex'!$B$4:$D$126,3,FALSE)</f>
        <v>38</v>
      </c>
      <c r="I54" s="9">
        <v>20</v>
      </c>
      <c r="J54" s="9">
        <f t="shared" si="0"/>
        <v>1198</v>
      </c>
      <c r="K54" s="8" t="s">
        <v>19</v>
      </c>
      <c r="L54" s="10" t="s">
        <v>214</v>
      </c>
    </row>
    <row r="55" spans="1:12" s="11" customFormat="1" ht="15" customHeight="1" x14ac:dyDescent="0.25">
      <c r="A55" s="5">
        <f t="shared" si="1"/>
        <v>48</v>
      </c>
      <c r="B55" s="6" t="s">
        <v>189</v>
      </c>
      <c r="C55" s="7" t="s">
        <v>215</v>
      </c>
      <c r="D55" s="6" t="s">
        <v>216</v>
      </c>
      <c r="E55" s="8" t="s">
        <v>52</v>
      </c>
      <c r="F55" s="6" t="s">
        <v>201</v>
      </c>
      <c r="G55" s="6">
        <v>2</v>
      </c>
      <c r="H55" s="9">
        <f>VLOOKUP(F55,'[1]Pragati Upcountry Freight Annex'!$B$3:$F$127,5,FALSE)</f>
        <v>76</v>
      </c>
      <c r="I55" s="9">
        <v>20</v>
      </c>
      <c r="J55" s="9">
        <f t="shared" si="0"/>
        <v>172</v>
      </c>
      <c r="K55" s="8" t="s">
        <v>22</v>
      </c>
      <c r="L55" s="10" t="s">
        <v>202</v>
      </c>
    </row>
    <row r="56" spans="1:12" s="11" customFormat="1" ht="15" customHeight="1" x14ac:dyDescent="0.25">
      <c r="A56" s="5">
        <f t="shared" si="1"/>
        <v>49</v>
      </c>
      <c r="B56" s="6" t="s">
        <v>189</v>
      </c>
      <c r="C56" s="7" t="s">
        <v>217</v>
      </c>
      <c r="D56" s="6" t="s">
        <v>218</v>
      </c>
      <c r="E56" s="8" t="s">
        <v>52</v>
      </c>
      <c r="F56" s="6" t="s">
        <v>44</v>
      </c>
      <c r="G56" s="6">
        <v>17</v>
      </c>
      <c r="H56" s="9">
        <f>VLOOKUP(F56,'[1]Pragati Upcountry Freight Annex'!$B$3:$F$127,5,FALSE)</f>
        <v>65</v>
      </c>
      <c r="I56" s="9">
        <v>20</v>
      </c>
      <c r="J56" s="9">
        <f t="shared" si="0"/>
        <v>1125</v>
      </c>
      <c r="K56" s="8" t="s">
        <v>22</v>
      </c>
      <c r="L56" s="10" t="s">
        <v>207</v>
      </c>
    </row>
    <row r="57" spans="1:12" s="11" customFormat="1" ht="15" customHeight="1" x14ac:dyDescent="0.25">
      <c r="A57" s="5">
        <f t="shared" si="1"/>
        <v>50</v>
      </c>
      <c r="B57" s="6" t="s">
        <v>219</v>
      </c>
      <c r="C57" s="7" t="s">
        <v>220</v>
      </c>
      <c r="D57" s="6" t="s">
        <v>75</v>
      </c>
      <c r="E57" s="8" t="s">
        <v>52</v>
      </c>
      <c r="F57" s="6" t="s">
        <v>34</v>
      </c>
      <c r="G57" s="6">
        <v>87</v>
      </c>
      <c r="H57" s="9">
        <f>VLOOKUP(F57,'[1]Pragati Upcountry Freight Annex'!$B$3:$I$127,8,FALSE)</f>
        <v>195</v>
      </c>
      <c r="I57" s="9">
        <v>20</v>
      </c>
      <c r="J57" s="9">
        <f t="shared" si="0"/>
        <v>16985</v>
      </c>
      <c r="K57" s="8" t="s">
        <v>74</v>
      </c>
      <c r="L57" s="10" t="s">
        <v>164</v>
      </c>
    </row>
    <row r="58" spans="1:12" s="11" customFormat="1" ht="15" customHeight="1" x14ac:dyDescent="0.25">
      <c r="A58" s="5">
        <f t="shared" si="1"/>
        <v>51</v>
      </c>
      <c r="B58" s="6" t="s">
        <v>219</v>
      </c>
      <c r="C58" s="7" t="s">
        <v>221</v>
      </c>
      <c r="D58" s="6" t="s">
        <v>222</v>
      </c>
      <c r="E58" s="8" t="s">
        <v>52</v>
      </c>
      <c r="F58" s="6" t="s">
        <v>28</v>
      </c>
      <c r="G58" s="6">
        <v>11</v>
      </c>
      <c r="H58" s="9">
        <f>VLOOKUP(F58,'[1]Pragati Upcountry Freight Annex'!$B$3:$F$127,5,FALSE)</f>
        <v>70</v>
      </c>
      <c r="I58" s="9">
        <v>20</v>
      </c>
      <c r="J58" s="9">
        <f t="shared" si="0"/>
        <v>790</v>
      </c>
      <c r="K58" s="8" t="s">
        <v>22</v>
      </c>
      <c r="L58" s="10" t="s">
        <v>223</v>
      </c>
    </row>
    <row r="59" spans="1:12" s="11" customFormat="1" ht="15" customHeight="1" x14ac:dyDescent="0.25">
      <c r="A59" s="5">
        <f t="shared" si="1"/>
        <v>52</v>
      </c>
      <c r="B59" s="6" t="s">
        <v>219</v>
      </c>
      <c r="C59" s="7" t="s">
        <v>224</v>
      </c>
      <c r="D59" s="6" t="s">
        <v>225</v>
      </c>
      <c r="E59" s="8" t="s">
        <v>52</v>
      </c>
      <c r="F59" s="6" t="s">
        <v>30</v>
      </c>
      <c r="G59" s="6">
        <v>2</v>
      </c>
      <c r="H59" s="9">
        <f>VLOOKUP(F59,'[1]Pragati Upcountry Freight Annex'!$B$4:$J$125,9,FALSE)</f>
        <v>340</v>
      </c>
      <c r="I59" s="9">
        <v>20</v>
      </c>
      <c r="J59" s="9">
        <f t="shared" si="0"/>
        <v>700</v>
      </c>
      <c r="K59" s="8" t="s">
        <v>17</v>
      </c>
      <c r="L59" s="10" t="s">
        <v>614</v>
      </c>
    </row>
    <row r="60" spans="1:12" s="11" customFormat="1" ht="15" customHeight="1" x14ac:dyDescent="0.25">
      <c r="A60" s="5">
        <f t="shared" si="1"/>
        <v>53</v>
      </c>
      <c r="B60" s="6" t="s">
        <v>219</v>
      </c>
      <c r="C60" s="7" t="s">
        <v>226</v>
      </c>
      <c r="D60" s="6" t="s">
        <v>227</v>
      </c>
      <c r="E60" s="8" t="s">
        <v>52</v>
      </c>
      <c r="F60" s="6" t="s">
        <v>25</v>
      </c>
      <c r="G60" s="6">
        <v>17</v>
      </c>
      <c r="H60" s="9">
        <f>VLOOKUP(F60,'[1]Pragati Upcountry Freight Annex'!$B$3:$F$127,5,FALSE)</f>
        <v>65</v>
      </c>
      <c r="I60" s="9">
        <v>20</v>
      </c>
      <c r="J60" s="9">
        <f t="shared" si="0"/>
        <v>1125</v>
      </c>
      <c r="K60" s="8" t="s">
        <v>22</v>
      </c>
      <c r="L60" s="10" t="s">
        <v>618</v>
      </c>
    </row>
    <row r="61" spans="1:12" s="11" customFormat="1" ht="15" customHeight="1" x14ac:dyDescent="0.25">
      <c r="A61" s="5">
        <f t="shared" si="1"/>
        <v>54</v>
      </c>
      <c r="B61" s="6" t="s">
        <v>219</v>
      </c>
      <c r="C61" s="7" t="s">
        <v>228</v>
      </c>
      <c r="D61" s="6" t="s">
        <v>229</v>
      </c>
      <c r="E61" s="8" t="s">
        <v>52</v>
      </c>
      <c r="F61" s="6" t="s">
        <v>56</v>
      </c>
      <c r="G61" s="6">
        <v>9</v>
      </c>
      <c r="H61" s="9">
        <f>VLOOKUP(F61,'[1]Pragati Upcountry Freight Annex'!$B$4:$C$127,2,FALSE)</f>
        <v>40</v>
      </c>
      <c r="I61" s="9">
        <v>20</v>
      </c>
      <c r="J61" s="9">
        <f t="shared" si="0"/>
        <v>380</v>
      </c>
      <c r="K61" s="8" t="s">
        <v>21</v>
      </c>
      <c r="L61" s="10" t="s">
        <v>138</v>
      </c>
    </row>
    <row r="62" spans="1:12" s="11" customFormat="1" ht="15" customHeight="1" x14ac:dyDescent="0.25">
      <c r="A62" s="5">
        <f t="shared" si="1"/>
        <v>55</v>
      </c>
      <c r="B62" s="6" t="s">
        <v>230</v>
      </c>
      <c r="C62" s="7" t="s">
        <v>231</v>
      </c>
      <c r="D62" s="6" t="s">
        <v>78</v>
      </c>
      <c r="E62" s="8" t="s">
        <v>52</v>
      </c>
      <c r="F62" s="6" t="s">
        <v>34</v>
      </c>
      <c r="G62" s="6">
        <v>16</v>
      </c>
      <c r="H62" s="9">
        <f>VLOOKUP(F62,'[1]Pragati Upcountry Freight Annex'!$B$4:$D$126,3,FALSE)</f>
        <v>38</v>
      </c>
      <c r="I62" s="9">
        <v>20</v>
      </c>
      <c r="J62" s="9">
        <f t="shared" si="0"/>
        <v>628</v>
      </c>
      <c r="K62" s="8" t="s">
        <v>19</v>
      </c>
      <c r="L62" s="10" t="s">
        <v>196</v>
      </c>
    </row>
    <row r="63" spans="1:12" s="11" customFormat="1" ht="15" customHeight="1" x14ac:dyDescent="0.25">
      <c r="A63" s="5">
        <f t="shared" si="1"/>
        <v>56</v>
      </c>
      <c r="B63" s="6" t="s">
        <v>230</v>
      </c>
      <c r="C63" s="7" t="s">
        <v>232</v>
      </c>
      <c r="D63" s="6" t="s">
        <v>85</v>
      </c>
      <c r="E63" s="8" t="s">
        <v>52</v>
      </c>
      <c r="F63" s="6" t="s">
        <v>56</v>
      </c>
      <c r="G63" s="6">
        <v>2</v>
      </c>
      <c r="H63" s="9">
        <f>VLOOKUP(F63,'[1]Pragati Upcountry Freight Annex'!$B$4:$C$127,2,FALSE)</f>
        <v>40</v>
      </c>
      <c r="I63" s="9">
        <v>20</v>
      </c>
      <c r="J63" s="9">
        <f t="shared" si="0"/>
        <v>100</v>
      </c>
      <c r="K63" s="8" t="s">
        <v>20</v>
      </c>
      <c r="L63" s="10" t="s">
        <v>138</v>
      </c>
    </row>
    <row r="64" spans="1:12" s="11" customFormat="1" ht="15" customHeight="1" x14ac:dyDescent="0.25">
      <c r="A64" s="5">
        <f t="shared" si="1"/>
        <v>57</v>
      </c>
      <c r="B64" s="6" t="s">
        <v>230</v>
      </c>
      <c r="C64" s="7" t="s">
        <v>233</v>
      </c>
      <c r="D64" s="6" t="s">
        <v>234</v>
      </c>
      <c r="E64" s="8" t="s">
        <v>52</v>
      </c>
      <c r="F64" s="6" t="s">
        <v>56</v>
      </c>
      <c r="G64" s="6">
        <v>3</v>
      </c>
      <c r="H64" s="9">
        <f>VLOOKUP(F64,'[1]Pragati Upcountry Freight Annex'!$B$4:$C$127,2,FALSE)</f>
        <v>40</v>
      </c>
      <c r="I64" s="9">
        <v>20</v>
      </c>
      <c r="J64" s="9">
        <f t="shared" si="0"/>
        <v>140</v>
      </c>
      <c r="K64" s="8" t="s">
        <v>20</v>
      </c>
      <c r="L64" s="10" t="s">
        <v>138</v>
      </c>
    </row>
    <row r="65" spans="1:12" s="11" customFormat="1" ht="15" customHeight="1" x14ac:dyDescent="0.25">
      <c r="A65" s="5">
        <f t="shared" si="1"/>
        <v>58</v>
      </c>
      <c r="B65" s="6" t="s">
        <v>230</v>
      </c>
      <c r="C65" s="7" t="s">
        <v>235</v>
      </c>
      <c r="D65" s="6" t="s">
        <v>236</v>
      </c>
      <c r="E65" s="8" t="s">
        <v>52</v>
      </c>
      <c r="F65" s="6" t="s">
        <v>34</v>
      </c>
      <c r="G65" s="6">
        <v>18</v>
      </c>
      <c r="H65" s="9">
        <f>VLOOKUP(F65,'[1]Pragati Upcountry Freight Annex'!$B$4:$D$126,3,FALSE)</f>
        <v>38</v>
      </c>
      <c r="I65" s="9">
        <v>20</v>
      </c>
      <c r="J65" s="9">
        <f t="shared" si="0"/>
        <v>704</v>
      </c>
      <c r="K65" s="8" t="s">
        <v>19</v>
      </c>
      <c r="L65" s="10" t="s">
        <v>196</v>
      </c>
    </row>
    <row r="66" spans="1:12" s="11" customFormat="1" ht="15" customHeight="1" x14ac:dyDescent="0.25">
      <c r="A66" s="5">
        <f t="shared" si="1"/>
        <v>59</v>
      </c>
      <c r="B66" s="6" t="s">
        <v>230</v>
      </c>
      <c r="C66" s="7" t="s">
        <v>237</v>
      </c>
      <c r="D66" s="6" t="s">
        <v>238</v>
      </c>
      <c r="E66" s="8" t="s">
        <v>52</v>
      </c>
      <c r="F66" s="6" t="s">
        <v>31</v>
      </c>
      <c r="G66" s="6">
        <v>24</v>
      </c>
      <c r="H66" s="9">
        <f>VLOOKUP(F66,'[1]Pragati Upcountry Freight Annex'!$B$4:$D$126,3,FALSE)</f>
        <v>38</v>
      </c>
      <c r="I66" s="9">
        <v>20</v>
      </c>
      <c r="J66" s="9">
        <f t="shared" si="0"/>
        <v>932</v>
      </c>
      <c r="K66" s="8" t="s">
        <v>19</v>
      </c>
      <c r="L66" s="10" t="s">
        <v>239</v>
      </c>
    </row>
    <row r="67" spans="1:12" s="11" customFormat="1" ht="15" customHeight="1" x14ac:dyDescent="0.25">
      <c r="A67" s="5">
        <f t="shared" si="1"/>
        <v>60</v>
      </c>
      <c r="B67" s="6" t="s">
        <v>230</v>
      </c>
      <c r="C67" s="7" t="s">
        <v>240</v>
      </c>
      <c r="D67" s="6" t="s">
        <v>241</v>
      </c>
      <c r="E67" s="8" t="s">
        <v>52</v>
      </c>
      <c r="F67" s="6" t="s">
        <v>26</v>
      </c>
      <c r="G67" s="6">
        <v>10</v>
      </c>
      <c r="H67" s="9">
        <f>VLOOKUP(F67,'[1]Pragati Upcountry Freight Annex'!$B$4:$G$126,6,FALSE)</f>
        <v>65</v>
      </c>
      <c r="I67" s="9">
        <v>20</v>
      </c>
      <c r="J67" s="9">
        <f t="shared" si="0"/>
        <v>670</v>
      </c>
      <c r="K67" s="8" t="s">
        <v>51</v>
      </c>
      <c r="L67" s="10" t="s">
        <v>242</v>
      </c>
    </row>
    <row r="68" spans="1:12" s="11" customFormat="1" ht="15" customHeight="1" x14ac:dyDescent="0.25">
      <c r="A68" s="5">
        <f t="shared" si="1"/>
        <v>61</v>
      </c>
      <c r="B68" s="6" t="s">
        <v>230</v>
      </c>
      <c r="C68" s="7" t="s">
        <v>243</v>
      </c>
      <c r="D68" s="6" t="s">
        <v>77</v>
      </c>
      <c r="E68" s="8" t="s">
        <v>52</v>
      </c>
      <c r="F68" s="6" t="s">
        <v>34</v>
      </c>
      <c r="G68" s="6">
        <v>24</v>
      </c>
      <c r="H68" s="9">
        <f>VLOOKUP(F68,'[1]Pragati Upcountry Freight Annex'!$B$4:$G$126,6,FALSE)</f>
        <v>70</v>
      </c>
      <c r="I68" s="9">
        <v>20</v>
      </c>
      <c r="J68" s="9">
        <f t="shared" si="0"/>
        <v>1700</v>
      </c>
      <c r="K68" s="8" t="s">
        <v>51</v>
      </c>
      <c r="L68" s="10" t="s">
        <v>242</v>
      </c>
    </row>
    <row r="69" spans="1:12" s="11" customFormat="1" ht="15" customHeight="1" x14ac:dyDescent="0.25">
      <c r="A69" s="5">
        <f t="shared" si="1"/>
        <v>62</v>
      </c>
      <c r="B69" s="6" t="s">
        <v>230</v>
      </c>
      <c r="C69" s="7" t="s">
        <v>244</v>
      </c>
      <c r="D69" s="6" t="s">
        <v>81</v>
      </c>
      <c r="E69" s="8" t="s">
        <v>52</v>
      </c>
      <c r="F69" s="6" t="s">
        <v>54</v>
      </c>
      <c r="G69" s="6">
        <v>3</v>
      </c>
      <c r="H69" s="9">
        <f>VLOOKUP(F69,'[1]Pragati Upcountry Freight Annex'!$B$4:$J$125,9,FALSE)</f>
        <v>350</v>
      </c>
      <c r="I69" s="9">
        <v>20</v>
      </c>
      <c r="J69" s="9">
        <f t="shared" si="0"/>
        <v>1070</v>
      </c>
      <c r="K69" s="8" t="s">
        <v>17</v>
      </c>
      <c r="L69" s="10" t="s">
        <v>245</v>
      </c>
    </row>
    <row r="70" spans="1:12" s="11" customFormat="1" ht="15" customHeight="1" x14ac:dyDescent="0.25">
      <c r="A70" s="5">
        <f t="shared" si="1"/>
        <v>63</v>
      </c>
      <c r="B70" s="6" t="s">
        <v>230</v>
      </c>
      <c r="C70" s="7" t="s">
        <v>246</v>
      </c>
      <c r="D70" s="6" t="s">
        <v>247</v>
      </c>
      <c r="E70" s="8" t="s">
        <v>52</v>
      </c>
      <c r="F70" s="6" t="s">
        <v>34</v>
      </c>
      <c r="G70" s="6">
        <v>19</v>
      </c>
      <c r="H70" s="9">
        <f>VLOOKUP(F70,'[1]Pragati Upcountry Freight Annex'!$B$4:$D$126,3,FALSE)</f>
        <v>38</v>
      </c>
      <c r="I70" s="9">
        <v>20</v>
      </c>
      <c r="J70" s="9">
        <f t="shared" si="0"/>
        <v>742</v>
      </c>
      <c r="K70" s="8" t="s">
        <v>19</v>
      </c>
      <c r="L70" s="10" t="s">
        <v>196</v>
      </c>
    </row>
    <row r="71" spans="1:12" s="11" customFormat="1" ht="15" customHeight="1" x14ac:dyDescent="0.25">
      <c r="A71" s="5">
        <f t="shared" si="1"/>
        <v>64</v>
      </c>
      <c r="B71" s="6" t="s">
        <v>230</v>
      </c>
      <c r="C71" s="7" t="s">
        <v>248</v>
      </c>
      <c r="D71" s="6" t="s">
        <v>249</v>
      </c>
      <c r="E71" s="8" t="s">
        <v>52</v>
      </c>
      <c r="F71" s="6" t="s">
        <v>42</v>
      </c>
      <c r="G71" s="6">
        <v>4</v>
      </c>
      <c r="H71" s="9">
        <f>VLOOKUP(F71,'[1]Pragati Upcountry Freight Annex'!$B$4:$E$126,4,FALSE)</f>
        <v>30</v>
      </c>
      <c r="I71" s="9">
        <v>20</v>
      </c>
      <c r="J71" s="9">
        <f t="shared" si="0"/>
        <v>140</v>
      </c>
      <c r="K71" s="8" t="s">
        <v>18</v>
      </c>
      <c r="L71" s="10" t="s">
        <v>620</v>
      </c>
    </row>
    <row r="72" spans="1:12" s="11" customFormat="1" ht="15" customHeight="1" x14ac:dyDescent="0.25">
      <c r="A72" s="5">
        <f t="shared" si="1"/>
        <v>65</v>
      </c>
      <c r="B72" s="6" t="s">
        <v>250</v>
      </c>
      <c r="C72" s="7" t="s">
        <v>251</v>
      </c>
      <c r="D72" s="6" t="s">
        <v>252</v>
      </c>
      <c r="E72" s="8" t="s">
        <v>52</v>
      </c>
      <c r="F72" s="6" t="s">
        <v>63</v>
      </c>
      <c r="G72" s="6">
        <v>3</v>
      </c>
      <c r="H72" s="9">
        <f>VLOOKUP(F72,'[1]Pragati Upcountry Freight Annex'!$B$3:$F$127,5,FALSE)</f>
        <v>70</v>
      </c>
      <c r="I72" s="9">
        <v>20</v>
      </c>
      <c r="J72" s="9">
        <f t="shared" ref="J72:J135" si="2">G72*H72+I72</f>
        <v>230</v>
      </c>
      <c r="K72" s="8" t="s">
        <v>22</v>
      </c>
      <c r="L72" s="10" t="s">
        <v>253</v>
      </c>
    </row>
    <row r="73" spans="1:12" s="11" customFormat="1" ht="15" customHeight="1" x14ac:dyDescent="0.25">
      <c r="A73" s="5">
        <f t="shared" si="1"/>
        <v>66</v>
      </c>
      <c r="B73" s="6" t="s">
        <v>250</v>
      </c>
      <c r="C73" s="7" t="s">
        <v>254</v>
      </c>
      <c r="D73" s="6" t="s">
        <v>79</v>
      </c>
      <c r="E73" s="8" t="s">
        <v>52</v>
      </c>
      <c r="F73" s="6" t="s">
        <v>63</v>
      </c>
      <c r="G73" s="6">
        <v>3</v>
      </c>
      <c r="H73" s="9">
        <f>VLOOKUP(F73,'[1]Pragati Upcountry Freight Annex'!$B$3:$G$127,6,FALSE)</f>
        <v>70</v>
      </c>
      <c r="I73" s="9">
        <v>20</v>
      </c>
      <c r="J73" s="9">
        <f t="shared" si="2"/>
        <v>230</v>
      </c>
      <c r="K73" s="8" t="s">
        <v>51</v>
      </c>
      <c r="L73" s="10" t="s">
        <v>253</v>
      </c>
    </row>
    <row r="74" spans="1:12" s="11" customFormat="1" ht="15" customHeight="1" x14ac:dyDescent="0.25">
      <c r="A74" s="5">
        <f t="shared" ref="A74:A137" si="3">A73+1</f>
        <v>67</v>
      </c>
      <c r="B74" s="6" t="s">
        <v>250</v>
      </c>
      <c r="C74" s="7" t="s">
        <v>255</v>
      </c>
      <c r="D74" s="6" t="s">
        <v>256</v>
      </c>
      <c r="E74" s="8" t="s">
        <v>52</v>
      </c>
      <c r="F74" s="6" t="s">
        <v>63</v>
      </c>
      <c r="G74" s="6">
        <v>1</v>
      </c>
      <c r="H74" s="9">
        <f>VLOOKUP(F74,'[1]Pragati Upcountry Freight Annex'!$B$3:$F$127,5,FALSE)</f>
        <v>70</v>
      </c>
      <c r="I74" s="9">
        <v>20</v>
      </c>
      <c r="J74" s="9">
        <f t="shared" si="2"/>
        <v>90</v>
      </c>
      <c r="K74" s="8" t="s">
        <v>22</v>
      </c>
      <c r="L74" s="10" t="s">
        <v>253</v>
      </c>
    </row>
    <row r="75" spans="1:12" s="11" customFormat="1" ht="15" customHeight="1" x14ac:dyDescent="0.25">
      <c r="A75" s="5">
        <f t="shared" si="3"/>
        <v>68</v>
      </c>
      <c r="B75" s="6" t="s">
        <v>250</v>
      </c>
      <c r="C75" s="7" t="s">
        <v>257</v>
      </c>
      <c r="D75" s="6" t="s">
        <v>258</v>
      </c>
      <c r="E75" s="8" t="s">
        <v>52</v>
      </c>
      <c r="F75" s="6" t="s">
        <v>63</v>
      </c>
      <c r="G75" s="6">
        <v>3</v>
      </c>
      <c r="H75" s="9">
        <f>VLOOKUP(F75,'[1]Pragati Upcountry Freight Annex'!$B$3:$F$127,5,FALSE)</f>
        <v>70</v>
      </c>
      <c r="I75" s="9">
        <v>20</v>
      </c>
      <c r="J75" s="9">
        <f t="shared" si="2"/>
        <v>230</v>
      </c>
      <c r="K75" s="8" t="s">
        <v>22</v>
      </c>
      <c r="L75" s="10" t="s">
        <v>253</v>
      </c>
    </row>
    <row r="76" spans="1:12" s="11" customFormat="1" ht="15" customHeight="1" x14ac:dyDescent="0.25">
      <c r="A76" s="5">
        <f t="shared" si="3"/>
        <v>69</v>
      </c>
      <c r="B76" s="6" t="s">
        <v>250</v>
      </c>
      <c r="C76" s="7" t="s">
        <v>259</v>
      </c>
      <c r="D76" s="6" t="s">
        <v>260</v>
      </c>
      <c r="E76" s="8" t="s">
        <v>52</v>
      </c>
      <c r="F76" s="6" t="s">
        <v>63</v>
      </c>
      <c r="G76" s="6">
        <v>3</v>
      </c>
      <c r="H76" s="9">
        <f>VLOOKUP(F76,'[1]Pragati Upcountry Freight Annex'!$B$3:$F$127,5,FALSE)</f>
        <v>70</v>
      </c>
      <c r="I76" s="9">
        <v>20</v>
      </c>
      <c r="J76" s="9">
        <f t="shared" si="2"/>
        <v>230</v>
      </c>
      <c r="K76" s="8" t="s">
        <v>22</v>
      </c>
      <c r="L76" s="10" t="s">
        <v>253</v>
      </c>
    </row>
    <row r="77" spans="1:12" s="11" customFormat="1" ht="15" customHeight="1" x14ac:dyDescent="0.25">
      <c r="A77" s="5">
        <f t="shared" si="3"/>
        <v>70</v>
      </c>
      <c r="B77" s="6" t="s">
        <v>250</v>
      </c>
      <c r="C77" s="7" t="s">
        <v>261</v>
      </c>
      <c r="D77" s="6" t="s">
        <v>80</v>
      </c>
      <c r="E77" s="8" t="s">
        <v>52</v>
      </c>
      <c r="F77" s="6" t="s">
        <v>63</v>
      </c>
      <c r="G77" s="6">
        <v>6</v>
      </c>
      <c r="H77" s="9">
        <f>VLOOKUP(F77,'[1]Pragati Upcountry Freight Annex'!$B$3:$G$127,6,FALSE)</f>
        <v>70</v>
      </c>
      <c r="I77" s="9">
        <v>20</v>
      </c>
      <c r="J77" s="9">
        <f t="shared" si="2"/>
        <v>440</v>
      </c>
      <c r="K77" s="8" t="s">
        <v>51</v>
      </c>
      <c r="L77" s="10" t="s">
        <v>253</v>
      </c>
    </row>
    <row r="78" spans="1:12" s="11" customFormat="1" ht="15" customHeight="1" x14ac:dyDescent="0.25">
      <c r="A78" s="5">
        <f t="shared" si="3"/>
        <v>71</v>
      </c>
      <c r="B78" s="6" t="s">
        <v>250</v>
      </c>
      <c r="C78" s="7" t="s">
        <v>262</v>
      </c>
      <c r="D78" s="6" t="s">
        <v>263</v>
      </c>
      <c r="E78" s="8" t="s">
        <v>52</v>
      </c>
      <c r="F78" s="6" t="s">
        <v>83</v>
      </c>
      <c r="G78" s="6">
        <v>11</v>
      </c>
      <c r="H78" s="9">
        <f>VLOOKUP(F78,'[1]Pragati Upcountry Freight Annex'!$B$4:$D$126,3,FALSE)</f>
        <v>38</v>
      </c>
      <c r="I78" s="9">
        <v>20</v>
      </c>
      <c r="J78" s="9">
        <f t="shared" si="2"/>
        <v>438</v>
      </c>
      <c r="K78" s="8" t="s">
        <v>19</v>
      </c>
      <c r="L78" s="10" t="s">
        <v>621</v>
      </c>
    </row>
    <row r="79" spans="1:12" s="11" customFormat="1" ht="15" customHeight="1" x14ac:dyDescent="0.25">
      <c r="A79" s="5">
        <f t="shared" si="3"/>
        <v>72</v>
      </c>
      <c r="B79" s="6" t="s">
        <v>250</v>
      </c>
      <c r="C79" s="7" t="s">
        <v>264</v>
      </c>
      <c r="D79" s="6" t="s">
        <v>265</v>
      </c>
      <c r="E79" s="8" t="s">
        <v>52</v>
      </c>
      <c r="F79" s="6" t="s">
        <v>24</v>
      </c>
      <c r="G79" s="6">
        <v>9</v>
      </c>
      <c r="H79" s="9">
        <f>VLOOKUP(F79,'[1]Pragati Upcountry Freight Annex'!$B$4:$D$126,3,FALSE)</f>
        <v>38</v>
      </c>
      <c r="I79" s="9">
        <v>20</v>
      </c>
      <c r="J79" s="9">
        <f t="shared" si="2"/>
        <v>362</v>
      </c>
      <c r="K79" s="8" t="s">
        <v>19</v>
      </c>
      <c r="L79" s="10" t="s">
        <v>266</v>
      </c>
    </row>
    <row r="80" spans="1:12" s="11" customFormat="1" ht="15" customHeight="1" x14ac:dyDescent="0.25">
      <c r="A80" s="5">
        <f t="shared" si="3"/>
        <v>73</v>
      </c>
      <c r="B80" s="6" t="s">
        <v>250</v>
      </c>
      <c r="C80" s="7" t="s">
        <v>267</v>
      </c>
      <c r="D80" s="6" t="s">
        <v>49</v>
      </c>
      <c r="E80" s="8" t="s">
        <v>52</v>
      </c>
      <c r="F80" s="6" t="s">
        <v>26</v>
      </c>
      <c r="G80" s="6">
        <v>4</v>
      </c>
      <c r="H80" s="9">
        <f>VLOOKUP(F80,'[1]Pragati Upcountry Freight Annex'!$B$4:$D$126,3,FALSE)</f>
        <v>38</v>
      </c>
      <c r="I80" s="9">
        <v>20</v>
      </c>
      <c r="J80" s="9">
        <f t="shared" si="2"/>
        <v>172</v>
      </c>
      <c r="K80" s="8" t="s">
        <v>19</v>
      </c>
      <c r="L80" s="10" t="s">
        <v>268</v>
      </c>
    </row>
    <row r="81" spans="1:12" s="11" customFormat="1" ht="15" customHeight="1" x14ac:dyDescent="0.25">
      <c r="A81" s="5">
        <f t="shared" si="3"/>
        <v>74</v>
      </c>
      <c r="B81" s="6" t="s">
        <v>250</v>
      </c>
      <c r="C81" s="7" t="s">
        <v>269</v>
      </c>
      <c r="D81" s="6" t="s">
        <v>270</v>
      </c>
      <c r="E81" s="8" t="s">
        <v>52</v>
      </c>
      <c r="F81" s="6" t="s">
        <v>26</v>
      </c>
      <c r="G81" s="6">
        <v>7</v>
      </c>
      <c r="H81" s="9">
        <f>VLOOKUP(F81,'[1]Pragati Upcountry Freight Annex'!$B$4:$D$126,3,FALSE)</f>
        <v>38</v>
      </c>
      <c r="I81" s="9">
        <v>20</v>
      </c>
      <c r="J81" s="9">
        <f t="shared" si="2"/>
        <v>286</v>
      </c>
      <c r="K81" s="8" t="s">
        <v>19</v>
      </c>
      <c r="L81" s="10" t="s">
        <v>268</v>
      </c>
    </row>
    <row r="82" spans="1:12" s="11" customFormat="1" ht="15" customHeight="1" x14ac:dyDescent="0.25">
      <c r="A82" s="5">
        <f t="shared" si="3"/>
        <v>75</v>
      </c>
      <c r="B82" s="6" t="s">
        <v>250</v>
      </c>
      <c r="C82" s="7" t="s">
        <v>271</v>
      </c>
      <c r="D82" s="6" t="s">
        <v>272</v>
      </c>
      <c r="E82" s="8" t="s">
        <v>52</v>
      </c>
      <c r="F82" s="6" t="s">
        <v>24</v>
      </c>
      <c r="G82" s="6">
        <v>4</v>
      </c>
      <c r="H82" s="9">
        <f>VLOOKUP(F82,'[1]Pragati Upcountry Freight Annex'!$B$4:$D$126,3,FALSE)</f>
        <v>38</v>
      </c>
      <c r="I82" s="9">
        <v>20</v>
      </c>
      <c r="J82" s="9">
        <f t="shared" si="2"/>
        <v>172</v>
      </c>
      <c r="K82" s="8" t="s">
        <v>19</v>
      </c>
      <c r="L82" s="10" t="s">
        <v>266</v>
      </c>
    </row>
    <row r="83" spans="1:12" s="11" customFormat="1" ht="15" customHeight="1" x14ac:dyDescent="0.25">
      <c r="A83" s="5">
        <f t="shared" si="3"/>
        <v>76</v>
      </c>
      <c r="B83" s="6" t="s">
        <v>250</v>
      </c>
      <c r="C83" s="7" t="s">
        <v>273</v>
      </c>
      <c r="D83" s="6" t="s">
        <v>274</v>
      </c>
      <c r="E83" s="8" t="s">
        <v>52</v>
      </c>
      <c r="F83" s="6" t="s">
        <v>24</v>
      </c>
      <c r="G83" s="6">
        <v>1</v>
      </c>
      <c r="H83" s="9">
        <f>VLOOKUP(F83,'[1]Pragati Upcountry Freight Annex'!$B$4:$D$126,3,FALSE)</f>
        <v>38</v>
      </c>
      <c r="I83" s="9">
        <v>20</v>
      </c>
      <c r="J83" s="9">
        <f t="shared" si="2"/>
        <v>58</v>
      </c>
      <c r="K83" s="8" t="s">
        <v>19</v>
      </c>
      <c r="L83" s="10" t="s">
        <v>266</v>
      </c>
    </row>
    <row r="84" spans="1:12" s="11" customFormat="1" ht="15" customHeight="1" x14ac:dyDescent="0.25">
      <c r="A84" s="5">
        <f t="shared" si="3"/>
        <v>77</v>
      </c>
      <c r="B84" s="6" t="s">
        <v>250</v>
      </c>
      <c r="C84" s="7" t="s">
        <v>275</v>
      </c>
      <c r="D84" s="6" t="s">
        <v>82</v>
      </c>
      <c r="E84" s="8" t="s">
        <v>52</v>
      </c>
      <c r="F84" s="6" t="s">
        <v>24</v>
      </c>
      <c r="G84" s="6">
        <v>5</v>
      </c>
      <c r="H84" s="9">
        <f>VLOOKUP(F84,'[1]Pragati Upcountry Freight Annex'!$B$4:$D$126,3,FALSE)</f>
        <v>38</v>
      </c>
      <c r="I84" s="9">
        <v>20</v>
      </c>
      <c r="J84" s="9">
        <f t="shared" si="2"/>
        <v>210</v>
      </c>
      <c r="K84" s="8" t="s">
        <v>19</v>
      </c>
      <c r="L84" s="10" t="s">
        <v>276</v>
      </c>
    </row>
    <row r="85" spans="1:12" s="11" customFormat="1" ht="15" customHeight="1" x14ac:dyDescent="0.25">
      <c r="A85" s="5">
        <f t="shared" si="3"/>
        <v>78</v>
      </c>
      <c r="B85" s="6" t="s">
        <v>250</v>
      </c>
      <c r="C85" s="7" t="s">
        <v>277</v>
      </c>
      <c r="D85" s="6" t="s">
        <v>84</v>
      </c>
      <c r="E85" s="8" t="s">
        <v>52</v>
      </c>
      <c r="F85" s="6" t="s">
        <v>24</v>
      </c>
      <c r="G85" s="6">
        <v>9</v>
      </c>
      <c r="H85" s="9">
        <f>VLOOKUP(F85,'[1]Pragati Upcountry Freight Annex'!$B$4:$D$126,3,FALSE)</f>
        <v>38</v>
      </c>
      <c r="I85" s="9">
        <v>20</v>
      </c>
      <c r="J85" s="9">
        <f t="shared" si="2"/>
        <v>362</v>
      </c>
      <c r="K85" s="8" t="s">
        <v>19</v>
      </c>
      <c r="L85" s="10" t="s">
        <v>276</v>
      </c>
    </row>
    <row r="86" spans="1:12" s="11" customFormat="1" ht="15" customHeight="1" x14ac:dyDescent="0.25">
      <c r="A86" s="5">
        <f t="shared" si="3"/>
        <v>79</v>
      </c>
      <c r="B86" s="6" t="s">
        <v>278</v>
      </c>
      <c r="C86" s="7" t="s">
        <v>279</v>
      </c>
      <c r="D86" s="6" t="s">
        <v>280</v>
      </c>
      <c r="E86" s="8" t="s">
        <v>52</v>
      </c>
      <c r="F86" s="6" t="s">
        <v>154</v>
      </c>
      <c r="G86" s="6">
        <v>200</v>
      </c>
      <c r="H86" s="9">
        <f>VLOOKUP(F86,'[1]Pragati Upcountry Freight Annex'!$B$4:$D$126,3,FALSE)</f>
        <v>47</v>
      </c>
      <c r="I86" s="9">
        <v>20</v>
      </c>
      <c r="J86" s="9">
        <f t="shared" si="2"/>
        <v>9420</v>
      </c>
      <c r="K86" s="8" t="s">
        <v>19</v>
      </c>
      <c r="L86" s="10" t="s">
        <v>155</v>
      </c>
    </row>
    <row r="87" spans="1:12" s="11" customFormat="1" ht="15" customHeight="1" x14ac:dyDescent="0.25">
      <c r="A87" s="5">
        <f t="shared" si="3"/>
        <v>80</v>
      </c>
      <c r="B87" s="6" t="s">
        <v>278</v>
      </c>
      <c r="C87" s="7" t="s">
        <v>281</v>
      </c>
      <c r="D87" s="6" t="s">
        <v>87</v>
      </c>
      <c r="E87" s="8" t="s">
        <v>52</v>
      </c>
      <c r="F87" s="6" t="s">
        <v>154</v>
      </c>
      <c r="G87" s="6">
        <v>18</v>
      </c>
      <c r="H87" s="9">
        <f>VLOOKUP(F87,'[1]Pragati Upcountry Freight Annex'!$B$4:$D$126,3,FALSE)</f>
        <v>47</v>
      </c>
      <c r="I87" s="9">
        <v>20</v>
      </c>
      <c r="J87" s="9">
        <f t="shared" si="2"/>
        <v>866</v>
      </c>
      <c r="K87" s="8" t="s">
        <v>19</v>
      </c>
      <c r="L87" s="10" t="s">
        <v>155</v>
      </c>
    </row>
    <row r="88" spans="1:12" s="11" customFormat="1" ht="15" customHeight="1" x14ac:dyDescent="0.25">
      <c r="A88" s="5">
        <f t="shared" si="3"/>
        <v>81</v>
      </c>
      <c r="B88" s="6" t="s">
        <v>278</v>
      </c>
      <c r="C88" s="7" t="s">
        <v>282</v>
      </c>
      <c r="D88" s="6" t="s">
        <v>88</v>
      </c>
      <c r="E88" s="8" t="s">
        <v>52</v>
      </c>
      <c r="F88" s="6" t="s">
        <v>154</v>
      </c>
      <c r="G88" s="6">
        <v>26</v>
      </c>
      <c r="H88" s="9">
        <f>VLOOKUP(F88,'[1]Pragati Upcountry Freight Annex'!$B$4:$D$126,3,FALSE)</f>
        <v>47</v>
      </c>
      <c r="I88" s="9">
        <v>20</v>
      </c>
      <c r="J88" s="9">
        <f t="shared" si="2"/>
        <v>1242</v>
      </c>
      <c r="K88" s="8" t="s">
        <v>19</v>
      </c>
      <c r="L88" s="10" t="s">
        <v>155</v>
      </c>
    </row>
    <row r="89" spans="1:12" s="11" customFormat="1" ht="15" customHeight="1" x14ac:dyDescent="0.25">
      <c r="A89" s="5">
        <f t="shared" si="3"/>
        <v>82</v>
      </c>
      <c r="B89" s="6" t="s">
        <v>283</v>
      </c>
      <c r="C89" s="7" t="s">
        <v>284</v>
      </c>
      <c r="D89" s="6" t="s">
        <v>285</v>
      </c>
      <c r="E89" s="8" t="s">
        <v>52</v>
      </c>
      <c r="F89" s="6" t="s">
        <v>26</v>
      </c>
      <c r="G89" s="6">
        <v>1</v>
      </c>
      <c r="H89" s="9">
        <f>VLOOKUP(F89,'[1]Pragati Upcountry Freight Annex'!$B$4:$J$125,9,FALSE)</f>
        <v>340</v>
      </c>
      <c r="I89" s="9">
        <v>20</v>
      </c>
      <c r="J89" s="9">
        <f t="shared" si="2"/>
        <v>360</v>
      </c>
      <c r="K89" s="8" t="s">
        <v>17</v>
      </c>
      <c r="L89" s="10" t="s">
        <v>286</v>
      </c>
    </row>
    <row r="90" spans="1:12" s="11" customFormat="1" ht="15" customHeight="1" x14ac:dyDescent="0.25">
      <c r="A90" s="5">
        <f t="shared" si="3"/>
        <v>83</v>
      </c>
      <c r="B90" s="6" t="s">
        <v>283</v>
      </c>
      <c r="C90" s="7" t="s">
        <v>287</v>
      </c>
      <c r="D90" s="6" t="s">
        <v>288</v>
      </c>
      <c r="E90" s="8" t="s">
        <v>52</v>
      </c>
      <c r="F90" s="6" t="s">
        <v>38</v>
      </c>
      <c r="G90" s="6">
        <v>4</v>
      </c>
      <c r="H90" s="9">
        <f>VLOOKUP(F90,'[1]Pragati Upcountry Freight Annex'!$B$4:$D$126,3,FALSE)</f>
        <v>48</v>
      </c>
      <c r="I90" s="9">
        <v>20</v>
      </c>
      <c r="J90" s="9">
        <f t="shared" si="2"/>
        <v>212</v>
      </c>
      <c r="K90" s="8" t="s">
        <v>19</v>
      </c>
      <c r="L90" s="10" t="s">
        <v>289</v>
      </c>
    </row>
    <row r="91" spans="1:12" s="11" customFormat="1" ht="15" customHeight="1" x14ac:dyDescent="0.25">
      <c r="A91" s="5">
        <f t="shared" si="3"/>
        <v>84</v>
      </c>
      <c r="B91" s="6" t="s">
        <v>283</v>
      </c>
      <c r="C91" s="7" t="s">
        <v>290</v>
      </c>
      <c r="D91" s="6" t="s">
        <v>291</v>
      </c>
      <c r="E91" s="8" t="s">
        <v>52</v>
      </c>
      <c r="F91" s="6" t="s">
        <v>41</v>
      </c>
      <c r="G91" s="6">
        <v>5</v>
      </c>
      <c r="H91" s="9">
        <f>VLOOKUP(F91,'[1]Pragati Upcountry Freight Annex'!$B$4:$D$126,3,FALSE)</f>
        <v>42</v>
      </c>
      <c r="I91" s="9">
        <v>20</v>
      </c>
      <c r="J91" s="9">
        <f t="shared" si="2"/>
        <v>230</v>
      </c>
      <c r="K91" s="8" t="s">
        <v>19</v>
      </c>
      <c r="L91" s="10" t="s">
        <v>292</v>
      </c>
    </row>
    <row r="92" spans="1:12" s="11" customFormat="1" ht="15" customHeight="1" x14ac:dyDescent="0.25">
      <c r="A92" s="5">
        <f t="shared" si="3"/>
        <v>85</v>
      </c>
      <c r="B92" s="6" t="s">
        <v>283</v>
      </c>
      <c r="C92" s="7" t="s">
        <v>293</v>
      </c>
      <c r="D92" s="6" t="s">
        <v>294</v>
      </c>
      <c r="E92" s="8" t="s">
        <v>52</v>
      </c>
      <c r="F92" s="6" t="s">
        <v>41</v>
      </c>
      <c r="G92" s="6">
        <v>5</v>
      </c>
      <c r="H92" s="9">
        <f>VLOOKUP(F92,'[1]Pragati Upcountry Freight Annex'!$B$4:$D$126,3,FALSE)</f>
        <v>42</v>
      </c>
      <c r="I92" s="9">
        <v>20</v>
      </c>
      <c r="J92" s="9">
        <f t="shared" si="2"/>
        <v>230</v>
      </c>
      <c r="K92" s="8" t="s">
        <v>19</v>
      </c>
      <c r="L92" s="10" t="s">
        <v>292</v>
      </c>
    </row>
    <row r="93" spans="1:12" s="11" customFormat="1" ht="15" customHeight="1" x14ac:dyDescent="0.25">
      <c r="A93" s="5">
        <f t="shared" si="3"/>
        <v>86</v>
      </c>
      <c r="B93" s="6" t="s">
        <v>283</v>
      </c>
      <c r="C93" s="7" t="s">
        <v>295</v>
      </c>
      <c r="D93" s="6" t="s">
        <v>296</v>
      </c>
      <c r="E93" s="8" t="s">
        <v>52</v>
      </c>
      <c r="F93" s="6" t="s">
        <v>41</v>
      </c>
      <c r="G93" s="6">
        <v>5</v>
      </c>
      <c r="H93" s="9">
        <f>VLOOKUP(F93,'[1]Pragati Upcountry Freight Annex'!$B$4:$D$126,3,FALSE)</f>
        <v>42</v>
      </c>
      <c r="I93" s="9">
        <v>20</v>
      </c>
      <c r="J93" s="9">
        <f t="shared" si="2"/>
        <v>230</v>
      </c>
      <c r="K93" s="8" t="s">
        <v>19</v>
      </c>
      <c r="L93" s="10" t="s">
        <v>292</v>
      </c>
    </row>
    <row r="94" spans="1:12" s="11" customFormat="1" ht="15" customHeight="1" x14ac:dyDescent="0.25">
      <c r="A94" s="5">
        <f t="shared" si="3"/>
        <v>87</v>
      </c>
      <c r="B94" s="6" t="s">
        <v>283</v>
      </c>
      <c r="C94" s="7" t="s">
        <v>297</v>
      </c>
      <c r="D94" s="6" t="s">
        <v>298</v>
      </c>
      <c r="E94" s="8" t="s">
        <v>52</v>
      </c>
      <c r="F94" s="6" t="s">
        <v>24</v>
      </c>
      <c r="G94" s="6">
        <v>100</v>
      </c>
      <c r="H94" s="9">
        <f>VLOOKUP(F94,'[1]Pragati Upcountry Freight Annex'!$B$3:$I$127,8,FALSE)</f>
        <v>181</v>
      </c>
      <c r="I94" s="9">
        <v>20</v>
      </c>
      <c r="J94" s="9">
        <f t="shared" si="2"/>
        <v>18120</v>
      </c>
      <c r="K94" s="8" t="s">
        <v>74</v>
      </c>
      <c r="L94" s="10" t="s">
        <v>299</v>
      </c>
    </row>
    <row r="95" spans="1:12" s="11" customFormat="1" ht="15" customHeight="1" x14ac:dyDescent="0.25">
      <c r="A95" s="5">
        <f t="shared" si="3"/>
        <v>88</v>
      </c>
      <c r="B95" s="6" t="s">
        <v>283</v>
      </c>
      <c r="C95" s="7" t="s">
        <v>300</v>
      </c>
      <c r="D95" s="6" t="s">
        <v>301</v>
      </c>
      <c r="E95" s="8" t="s">
        <v>52</v>
      </c>
      <c r="F95" s="6" t="s">
        <v>41</v>
      </c>
      <c r="G95" s="6">
        <v>1</v>
      </c>
      <c r="H95" s="9">
        <f>VLOOKUP(F95,'[1]Pragati Upcountry Freight Annex'!$B$4:$D$126,3,FALSE)</f>
        <v>42</v>
      </c>
      <c r="I95" s="9">
        <v>20</v>
      </c>
      <c r="J95" s="9">
        <f t="shared" si="2"/>
        <v>62</v>
      </c>
      <c r="K95" s="8" t="s">
        <v>19</v>
      </c>
      <c r="L95" s="10" t="s">
        <v>292</v>
      </c>
    </row>
    <row r="96" spans="1:12" s="11" customFormat="1" ht="15" customHeight="1" x14ac:dyDescent="0.25">
      <c r="A96" s="5">
        <f t="shared" si="3"/>
        <v>89</v>
      </c>
      <c r="B96" s="6" t="s">
        <v>283</v>
      </c>
      <c r="C96" s="7" t="s">
        <v>302</v>
      </c>
      <c r="D96" s="6" t="s">
        <v>303</v>
      </c>
      <c r="E96" s="8" t="s">
        <v>52</v>
      </c>
      <c r="F96" s="6" t="s">
        <v>41</v>
      </c>
      <c r="G96" s="6">
        <v>17</v>
      </c>
      <c r="H96" s="9">
        <f>VLOOKUP(F96,'[1]Pragati Upcountry Freight Annex'!$B$4:$D$126,3,FALSE)</f>
        <v>42</v>
      </c>
      <c r="I96" s="9">
        <v>20</v>
      </c>
      <c r="J96" s="9">
        <f t="shared" si="2"/>
        <v>734</v>
      </c>
      <c r="K96" s="8" t="s">
        <v>19</v>
      </c>
      <c r="L96" s="10" t="s">
        <v>292</v>
      </c>
    </row>
    <row r="97" spans="1:12" s="11" customFormat="1" ht="15" customHeight="1" x14ac:dyDescent="0.25">
      <c r="A97" s="5">
        <f t="shared" si="3"/>
        <v>90</v>
      </c>
      <c r="B97" s="6" t="s">
        <v>283</v>
      </c>
      <c r="C97" s="7" t="s">
        <v>304</v>
      </c>
      <c r="D97" s="6" t="s">
        <v>305</v>
      </c>
      <c r="E97" s="8" t="s">
        <v>52</v>
      </c>
      <c r="F97" s="6" t="s">
        <v>41</v>
      </c>
      <c r="G97" s="6">
        <v>17</v>
      </c>
      <c r="H97" s="9">
        <f>VLOOKUP(F97,'[1]Pragati Upcountry Freight Annex'!$B$4:$D$126,3,FALSE)</f>
        <v>42</v>
      </c>
      <c r="I97" s="9">
        <v>20</v>
      </c>
      <c r="J97" s="9">
        <f t="shared" si="2"/>
        <v>734</v>
      </c>
      <c r="K97" s="8" t="s">
        <v>19</v>
      </c>
      <c r="L97" s="10" t="s">
        <v>292</v>
      </c>
    </row>
    <row r="98" spans="1:12" s="11" customFormat="1" ht="15" customHeight="1" x14ac:dyDescent="0.25">
      <c r="A98" s="5">
        <f t="shared" si="3"/>
        <v>91</v>
      </c>
      <c r="B98" s="6" t="s">
        <v>283</v>
      </c>
      <c r="C98" s="7" t="s">
        <v>306</v>
      </c>
      <c r="D98" s="6" t="s">
        <v>307</v>
      </c>
      <c r="E98" s="8" t="s">
        <v>52</v>
      </c>
      <c r="F98" s="6" t="s">
        <v>26</v>
      </c>
      <c r="G98" s="6">
        <v>17</v>
      </c>
      <c r="H98" s="9">
        <f>VLOOKUP(F98,'[1]Pragati Upcountry Freight Annex'!$B$3:$F$127,5,FALSE)</f>
        <v>65</v>
      </c>
      <c r="I98" s="9">
        <v>20</v>
      </c>
      <c r="J98" s="9">
        <f t="shared" si="2"/>
        <v>1125</v>
      </c>
      <c r="K98" s="8" t="s">
        <v>22</v>
      </c>
      <c r="L98" s="10" t="s">
        <v>629</v>
      </c>
    </row>
    <row r="99" spans="1:12" s="11" customFormat="1" ht="15" customHeight="1" x14ac:dyDescent="0.25">
      <c r="A99" s="5">
        <f t="shared" si="3"/>
        <v>92</v>
      </c>
      <c r="B99" s="6" t="s">
        <v>283</v>
      </c>
      <c r="C99" s="7" t="s">
        <v>308</v>
      </c>
      <c r="D99" s="6" t="s">
        <v>309</v>
      </c>
      <c r="E99" s="8" t="s">
        <v>52</v>
      </c>
      <c r="F99" s="6" t="s">
        <v>27</v>
      </c>
      <c r="G99" s="6">
        <v>13</v>
      </c>
      <c r="H99" s="9">
        <f>VLOOKUP(F99,'[1]Pragati Upcountry Freight Annex'!$B$4:$D$126,3,FALSE)</f>
        <v>32</v>
      </c>
      <c r="I99" s="9">
        <v>20</v>
      </c>
      <c r="J99" s="9">
        <f t="shared" si="2"/>
        <v>436</v>
      </c>
      <c r="K99" s="8" t="s">
        <v>19</v>
      </c>
      <c r="L99" s="10" t="s">
        <v>310</v>
      </c>
    </row>
    <row r="100" spans="1:12" s="11" customFormat="1" ht="15" customHeight="1" x14ac:dyDescent="0.25">
      <c r="A100" s="5">
        <f t="shared" si="3"/>
        <v>93</v>
      </c>
      <c r="B100" s="6" t="s">
        <v>283</v>
      </c>
      <c r="C100" s="7" t="s">
        <v>311</v>
      </c>
      <c r="D100" s="6" t="s">
        <v>312</v>
      </c>
      <c r="E100" s="8" t="s">
        <v>52</v>
      </c>
      <c r="F100" s="6" t="s">
        <v>27</v>
      </c>
      <c r="G100" s="6">
        <v>13</v>
      </c>
      <c r="H100" s="9">
        <f>VLOOKUP(F100,'[1]Pragati Upcountry Freight Annex'!$B$4:$D$126,3,FALSE)</f>
        <v>32</v>
      </c>
      <c r="I100" s="9">
        <v>20</v>
      </c>
      <c r="J100" s="9">
        <f t="shared" si="2"/>
        <v>436</v>
      </c>
      <c r="K100" s="8" t="s">
        <v>19</v>
      </c>
      <c r="L100" s="10" t="s">
        <v>310</v>
      </c>
    </row>
    <row r="101" spans="1:12" s="11" customFormat="1" ht="15" customHeight="1" x14ac:dyDescent="0.25">
      <c r="A101" s="5">
        <f t="shared" si="3"/>
        <v>94</v>
      </c>
      <c r="B101" s="6" t="s">
        <v>283</v>
      </c>
      <c r="C101" s="7" t="s">
        <v>313</v>
      </c>
      <c r="D101" s="6" t="s">
        <v>314</v>
      </c>
      <c r="E101" s="8" t="s">
        <v>52</v>
      </c>
      <c r="F101" s="6" t="s">
        <v>29</v>
      </c>
      <c r="G101" s="6">
        <v>2</v>
      </c>
      <c r="H101" s="9">
        <f>VLOOKUP(F101,'[1]Pragati Upcountry Freight Annex'!$B$4:$D$126,3,FALSE)</f>
        <v>38</v>
      </c>
      <c r="I101" s="9">
        <v>20</v>
      </c>
      <c r="J101" s="9">
        <f t="shared" si="2"/>
        <v>96</v>
      </c>
      <c r="K101" s="8" t="s">
        <v>19</v>
      </c>
      <c r="L101" s="10" t="s">
        <v>144</v>
      </c>
    </row>
    <row r="102" spans="1:12" s="11" customFormat="1" ht="15" customHeight="1" x14ac:dyDescent="0.25">
      <c r="A102" s="5">
        <f t="shared" si="3"/>
        <v>95</v>
      </c>
      <c r="B102" s="6" t="s">
        <v>283</v>
      </c>
      <c r="C102" s="7" t="s">
        <v>315</v>
      </c>
      <c r="D102" s="6" t="s">
        <v>316</v>
      </c>
      <c r="E102" s="8" t="s">
        <v>52</v>
      </c>
      <c r="F102" s="6" t="s">
        <v>29</v>
      </c>
      <c r="G102" s="6">
        <v>3</v>
      </c>
      <c r="H102" s="9">
        <f>VLOOKUP(F102,'[1]Pragati Upcountry Freight Annex'!$B$4:$D$126,3,FALSE)</f>
        <v>38</v>
      </c>
      <c r="I102" s="9">
        <v>20</v>
      </c>
      <c r="J102" s="9">
        <f t="shared" si="2"/>
        <v>134</v>
      </c>
      <c r="K102" s="8" t="s">
        <v>19</v>
      </c>
      <c r="L102" s="10" t="s">
        <v>144</v>
      </c>
    </row>
    <row r="103" spans="1:12" s="11" customFormat="1" ht="15" customHeight="1" x14ac:dyDescent="0.25">
      <c r="A103" s="5">
        <f t="shared" si="3"/>
        <v>96</v>
      </c>
      <c r="B103" s="6" t="s">
        <v>283</v>
      </c>
      <c r="C103" s="7" t="s">
        <v>317</v>
      </c>
      <c r="D103" s="6" t="s">
        <v>318</v>
      </c>
      <c r="E103" s="8" t="s">
        <v>52</v>
      </c>
      <c r="F103" s="6" t="s">
        <v>38</v>
      </c>
      <c r="G103" s="6">
        <v>25</v>
      </c>
      <c r="H103" s="9">
        <f>VLOOKUP(F103,'[1]Pragati Upcountry Freight Annex'!$B$4:$D$126,3,FALSE)</f>
        <v>48</v>
      </c>
      <c r="I103" s="9">
        <v>20</v>
      </c>
      <c r="J103" s="9">
        <f t="shared" si="2"/>
        <v>1220</v>
      </c>
      <c r="K103" s="8" t="s">
        <v>19</v>
      </c>
      <c r="L103" s="10" t="s">
        <v>319</v>
      </c>
    </row>
    <row r="104" spans="1:12" s="11" customFormat="1" ht="15" customHeight="1" x14ac:dyDescent="0.25">
      <c r="A104" s="5">
        <f t="shared" si="3"/>
        <v>97</v>
      </c>
      <c r="B104" s="6" t="s">
        <v>320</v>
      </c>
      <c r="C104" s="7" t="s">
        <v>321</v>
      </c>
      <c r="D104" s="6" t="s">
        <v>322</v>
      </c>
      <c r="E104" s="8" t="s">
        <v>52</v>
      </c>
      <c r="F104" s="6" t="s">
        <v>26</v>
      </c>
      <c r="G104" s="6">
        <v>15</v>
      </c>
      <c r="H104" s="9">
        <f>VLOOKUP(F104,'[1]Pragati Upcountry Freight Annex'!$B$4:$C$127,2,FALSE)</f>
        <v>38</v>
      </c>
      <c r="I104" s="9">
        <v>20</v>
      </c>
      <c r="J104" s="9">
        <f t="shared" si="2"/>
        <v>590</v>
      </c>
      <c r="K104" s="8" t="s">
        <v>21</v>
      </c>
      <c r="L104" s="10" t="s">
        <v>323</v>
      </c>
    </row>
    <row r="105" spans="1:12" s="11" customFormat="1" ht="15" customHeight="1" x14ac:dyDescent="0.25">
      <c r="A105" s="5">
        <f t="shared" si="3"/>
        <v>98</v>
      </c>
      <c r="B105" s="6" t="s">
        <v>320</v>
      </c>
      <c r="C105" s="7" t="s">
        <v>324</v>
      </c>
      <c r="D105" s="6" t="s">
        <v>325</v>
      </c>
      <c r="E105" s="8" t="s">
        <v>52</v>
      </c>
      <c r="F105" s="6" t="s">
        <v>326</v>
      </c>
      <c r="G105" s="6">
        <v>25</v>
      </c>
      <c r="H105" s="9">
        <f>VLOOKUP(F105,'[1]Pragati Upcountry Freight Annex'!$B$4:$D$126,3,FALSE)</f>
        <v>38</v>
      </c>
      <c r="I105" s="9">
        <v>20</v>
      </c>
      <c r="J105" s="9">
        <f t="shared" si="2"/>
        <v>970</v>
      </c>
      <c r="K105" s="8" t="s">
        <v>19</v>
      </c>
      <c r="L105" s="10" t="s">
        <v>327</v>
      </c>
    </row>
    <row r="106" spans="1:12" s="11" customFormat="1" ht="15" customHeight="1" x14ac:dyDescent="0.25">
      <c r="A106" s="5">
        <f t="shared" si="3"/>
        <v>99</v>
      </c>
      <c r="B106" s="6" t="s">
        <v>320</v>
      </c>
      <c r="C106" s="7" t="s">
        <v>328</v>
      </c>
      <c r="D106" s="6" t="s">
        <v>329</v>
      </c>
      <c r="E106" s="8" t="s">
        <v>52</v>
      </c>
      <c r="F106" s="6" t="s">
        <v>326</v>
      </c>
      <c r="G106" s="6">
        <v>2</v>
      </c>
      <c r="H106" s="9">
        <f>VLOOKUP(F106,'[1]Pragati Upcountry Freight Annex'!$B$4:$D$126,3,FALSE)</f>
        <v>38</v>
      </c>
      <c r="I106" s="9">
        <v>20</v>
      </c>
      <c r="J106" s="9">
        <f t="shared" si="2"/>
        <v>96</v>
      </c>
      <c r="K106" s="8" t="s">
        <v>19</v>
      </c>
      <c r="L106" s="10" t="s">
        <v>327</v>
      </c>
    </row>
    <row r="107" spans="1:12" s="11" customFormat="1" ht="15" customHeight="1" x14ac:dyDescent="0.25">
      <c r="A107" s="5">
        <f t="shared" si="3"/>
        <v>100</v>
      </c>
      <c r="B107" s="6" t="s">
        <v>320</v>
      </c>
      <c r="C107" s="7" t="s">
        <v>330</v>
      </c>
      <c r="D107" s="6" t="s">
        <v>331</v>
      </c>
      <c r="E107" s="8" t="s">
        <v>52</v>
      </c>
      <c r="F107" s="6" t="s">
        <v>29</v>
      </c>
      <c r="G107" s="6">
        <v>2</v>
      </c>
      <c r="H107" s="9">
        <f>VLOOKUP(F107,'[1]Pragati Upcountry Freight Annex'!$B$4:$E$126,4,FALSE)</f>
        <v>30</v>
      </c>
      <c r="I107" s="9">
        <v>20</v>
      </c>
      <c r="J107" s="9">
        <f t="shared" si="2"/>
        <v>80</v>
      </c>
      <c r="K107" s="8" t="s">
        <v>18</v>
      </c>
      <c r="L107" s="10" t="s">
        <v>332</v>
      </c>
    </row>
    <row r="108" spans="1:12" s="11" customFormat="1" ht="15" customHeight="1" x14ac:dyDescent="0.25">
      <c r="A108" s="5">
        <f t="shared" si="3"/>
        <v>101</v>
      </c>
      <c r="B108" s="6" t="s">
        <v>320</v>
      </c>
      <c r="C108" s="7" t="s">
        <v>333</v>
      </c>
      <c r="D108" s="6" t="s">
        <v>334</v>
      </c>
      <c r="E108" s="8" t="s">
        <v>52</v>
      </c>
      <c r="F108" s="6" t="s">
        <v>26</v>
      </c>
      <c r="G108" s="6">
        <v>3</v>
      </c>
      <c r="H108" s="9">
        <f>VLOOKUP(F108,'[1]Pragati Upcountry Freight Annex'!$B$4:$C$127,2,FALSE)</f>
        <v>38</v>
      </c>
      <c r="I108" s="9">
        <v>20</v>
      </c>
      <c r="J108" s="9">
        <f t="shared" si="2"/>
        <v>134</v>
      </c>
      <c r="K108" s="8" t="s">
        <v>20</v>
      </c>
      <c r="L108" s="10" t="s">
        <v>335</v>
      </c>
    </row>
    <row r="109" spans="1:12" s="11" customFormat="1" ht="15" customHeight="1" x14ac:dyDescent="0.25">
      <c r="A109" s="5">
        <f t="shared" si="3"/>
        <v>102</v>
      </c>
      <c r="B109" s="6" t="s">
        <v>320</v>
      </c>
      <c r="C109" s="7" t="s">
        <v>336</v>
      </c>
      <c r="D109" s="6" t="s">
        <v>337</v>
      </c>
      <c r="E109" s="8" t="s">
        <v>52</v>
      </c>
      <c r="F109" s="6" t="s">
        <v>26</v>
      </c>
      <c r="G109" s="6">
        <v>2</v>
      </c>
      <c r="H109" s="9">
        <f>VLOOKUP(F109,'[1]Pragati Upcountry Freight Annex'!$B$3:$F$127,5,FALSE)</f>
        <v>65</v>
      </c>
      <c r="I109" s="9">
        <v>20</v>
      </c>
      <c r="J109" s="9">
        <f t="shared" si="2"/>
        <v>150</v>
      </c>
      <c r="K109" s="8" t="s">
        <v>22</v>
      </c>
      <c r="L109" s="10" t="s">
        <v>629</v>
      </c>
    </row>
    <row r="110" spans="1:12" s="11" customFormat="1" ht="15" customHeight="1" x14ac:dyDescent="0.25">
      <c r="A110" s="5">
        <f t="shared" si="3"/>
        <v>103</v>
      </c>
      <c r="B110" s="6" t="s">
        <v>320</v>
      </c>
      <c r="C110" s="7" t="s">
        <v>338</v>
      </c>
      <c r="D110" s="6" t="s">
        <v>339</v>
      </c>
      <c r="E110" s="8" t="s">
        <v>52</v>
      </c>
      <c r="F110" s="6" t="s">
        <v>41</v>
      </c>
      <c r="G110" s="6">
        <v>9</v>
      </c>
      <c r="H110" s="9">
        <f>VLOOKUP(F110,'[1]Pragati Upcountry Freight Annex'!$B$3:$F$127,5,FALSE)</f>
        <v>70</v>
      </c>
      <c r="I110" s="9">
        <v>20</v>
      </c>
      <c r="J110" s="9">
        <f t="shared" si="2"/>
        <v>650</v>
      </c>
      <c r="K110" s="8" t="s">
        <v>22</v>
      </c>
      <c r="L110" s="10" t="s">
        <v>340</v>
      </c>
    </row>
    <row r="111" spans="1:12" s="11" customFormat="1" ht="15" customHeight="1" x14ac:dyDescent="0.25">
      <c r="A111" s="5">
        <f t="shared" si="3"/>
        <v>104</v>
      </c>
      <c r="B111" s="6" t="s">
        <v>320</v>
      </c>
      <c r="C111" s="7" t="s">
        <v>341</v>
      </c>
      <c r="D111" s="6" t="s">
        <v>342</v>
      </c>
      <c r="E111" s="8" t="s">
        <v>52</v>
      </c>
      <c r="F111" s="6" t="s">
        <v>34</v>
      </c>
      <c r="G111" s="6">
        <v>9</v>
      </c>
      <c r="H111" s="9">
        <f>VLOOKUP(F111,'[1]Pragati Upcountry Freight Annex'!$B$3:$F$127,5,FALSE)</f>
        <v>65</v>
      </c>
      <c r="I111" s="9">
        <v>20</v>
      </c>
      <c r="J111" s="9">
        <f t="shared" si="2"/>
        <v>605</v>
      </c>
      <c r="K111" s="8" t="s">
        <v>22</v>
      </c>
      <c r="L111" s="10" t="s">
        <v>164</v>
      </c>
    </row>
    <row r="112" spans="1:12" s="11" customFormat="1" ht="15" customHeight="1" x14ac:dyDescent="0.25">
      <c r="A112" s="5">
        <f t="shared" si="3"/>
        <v>105</v>
      </c>
      <c r="B112" s="6" t="s">
        <v>320</v>
      </c>
      <c r="C112" s="7" t="s">
        <v>343</v>
      </c>
      <c r="D112" s="6" t="s">
        <v>344</v>
      </c>
      <c r="E112" s="8" t="s">
        <v>52</v>
      </c>
      <c r="F112" s="6" t="s">
        <v>34</v>
      </c>
      <c r="G112" s="6">
        <v>5</v>
      </c>
      <c r="H112" s="9">
        <f>VLOOKUP(F112,'[1]Pragati Upcountry Freight Annex'!$B$3:$F$127,5,FALSE)</f>
        <v>65</v>
      </c>
      <c r="I112" s="9">
        <v>20</v>
      </c>
      <c r="J112" s="9">
        <f t="shared" si="2"/>
        <v>345</v>
      </c>
      <c r="K112" s="8" t="s">
        <v>22</v>
      </c>
      <c r="L112" s="10" t="s">
        <v>164</v>
      </c>
    </row>
    <row r="113" spans="1:12" s="11" customFormat="1" ht="15" customHeight="1" x14ac:dyDescent="0.25">
      <c r="A113" s="5">
        <f t="shared" si="3"/>
        <v>106</v>
      </c>
      <c r="B113" s="6" t="s">
        <v>345</v>
      </c>
      <c r="C113" s="7" t="s">
        <v>346</v>
      </c>
      <c r="D113" s="6" t="s">
        <v>347</v>
      </c>
      <c r="E113" s="8" t="s">
        <v>52</v>
      </c>
      <c r="F113" s="6" t="s">
        <v>63</v>
      </c>
      <c r="G113" s="6">
        <v>2</v>
      </c>
      <c r="H113" s="9">
        <f>VLOOKUP(F113,'[1]Pragati Upcountry Freight Annex'!$B$3:$F$127,5,FALSE)</f>
        <v>70</v>
      </c>
      <c r="I113" s="9">
        <v>20</v>
      </c>
      <c r="J113" s="9">
        <f t="shared" si="2"/>
        <v>160</v>
      </c>
      <c r="K113" s="8" t="s">
        <v>22</v>
      </c>
      <c r="L113" s="10" t="s">
        <v>253</v>
      </c>
    </row>
    <row r="114" spans="1:12" s="11" customFormat="1" ht="15" customHeight="1" x14ac:dyDescent="0.25">
      <c r="A114" s="5">
        <f t="shared" si="3"/>
        <v>107</v>
      </c>
      <c r="B114" s="6" t="s">
        <v>345</v>
      </c>
      <c r="C114" s="7" t="s">
        <v>348</v>
      </c>
      <c r="D114" s="6" t="s">
        <v>349</v>
      </c>
      <c r="E114" s="8" t="s">
        <v>52</v>
      </c>
      <c r="F114" s="6" t="s">
        <v>63</v>
      </c>
      <c r="G114" s="6">
        <v>1</v>
      </c>
      <c r="H114" s="9">
        <f>VLOOKUP(F114,'[1]Pragati Upcountry Freight Annex'!$B$3:$F$127,5,FALSE)</f>
        <v>70</v>
      </c>
      <c r="I114" s="9">
        <v>20</v>
      </c>
      <c r="J114" s="9">
        <f t="shared" si="2"/>
        <v>90</v>
      </c>
      <c r="K114" s="8" t="s">
        <v>22</v>
      </c>
      <c r="L114" s="10" t="s">
        <v>253</v>
      </c>
    </row>
    <row r="115" spans="1:12" s="11" customFormat="1" ht="15" customHeight="1" x14ac:dyDescent="0.25">
      <c r="A115" s="5">
        <f t="shared" si="3"/>
        <v>108</v>
      </c>
      <c r="B115" s="6" t="s">
        <v>345</v>
      </c>
      <c r="C115" s="7" t="s">
        <v>350</v>
      </c>
      <c r="D115" s="6" t="s">
        <v>351</v>
      </c>
      <c r="E115" s="8" t="s">
        <v>52</v>
      </c>
      <c r="F115" s="6" t="s">
        <v>63</v>
      </c>
      <c r="G115" s="6">
        <v>1</v>
      </c>
      <c r="H115" s="9">
        <f>VLOOKUP(F115,'[1]Pragati Upcountry Freight Annex'!$B$3:$F$127,5,FALSE)</f>
        <v>70</v>
      </c>
      <c r="I115" s="9">
        <v>20</v>
      </c>
      <c r="J115" s="9">
        <f t="shared" si="2"/>
        <v>90</v>
      </c>
      <c r="K115" s="8" t="s">
        <v>22</v>
      </c>
      <c r="L115" s="10" t="s">
        <v>253</v>
      </c>
    </row>
    <row r="116" spans="1:12" s="11" customFormat="1" ht="15" customHeight="1" x14ac:dyDescent="0.25">
      <c r="A116" s="5">
        <f t="shared" si="3"/>
        <v>109</v>
      </c>
      <c r="B116" s="6" t="s">
        <v>345</v>
      </c>
      <c r="C116" s="7" t="s">
        <v>352</v>
      </c>
      <c r="D116" s="6" t="s">
        <v>353</v>
      </c>
      <c r="E116" s="8" t="s">
        <v>52</v>
      </c>
      <c r="F116" s="6" t="s">
        <v>63</v>
      </c>
      <c r="G116" s="6">
        <v>6</v>
      </c>
      <c r="H116" s="9">
        <f>VLOOKUP(F116,'[1]Pragati Upcountry Freight Annex'!$B$3:$F$127,5,FALSE)</f>
        <v>70</v>
      </c>
      <c r="I116" s="9">
        <v>20</v>
      </c>
      <c r="J116" s="9">
        <f t="shared" si="2"/>
        <v>440</v>
      </c>
      <c r="K116" s="8" t="s">
        <v>22</v>
      </c>
      <c r="L116" s="10" t="s">
        <v>253</v>
      </c>
    </row>
    <row r="117" spans="1:12" s="11" customFormat="1" ht="15" customHeight="1" x14ac:dyDescent="0.25">
      <c r="A117" s="5">
        <f t="shared" si="3"/>
        <v>110</v>
      </c>
      <c r="B117" s="6" t="s">
        <v>345</v>
      </c>
      <c r="C117" s="7" t="s">
        <v>354</v>
      </c>
      <c r="D117" s="6" t="s">
        <v>355</v>
      </c>
      <c r="E117" s="8" t="s">
        <v>52</v>
      </c>
      <c r="F117" s="6" t="s">
        <v>154</v>
      </c>
      <c r="G117" s="6">
        <v>7</v>
      </c>
      <c r="H117" s="9">
        <f>VLOOKUP(F117,'[1]Pragati Upcountry Freight Annex'!$B$4:$D$126,3,FALSE)</f>
        <v>47</v>
      </c>
      <c r="I117" s="9">
        <v>20</v>
      </c>
      <c r="J117" s="9">
        <f t="shared" si="2"/>
        <v>349</v>
      </c>
      <c r="K117" s="8" t="s">
        <v>19</v>
      </c>
      <c r="L117" s="10" t="s">
        <v>155</v>
      </c>
    </row>
    <row r="118" spans="1:12" s="11" customFormat="1" ht="15" customHeight="1" x14ac:dyDescent="0.25">
      <c r="A118" s="5">
        <f t="shared" si="3"/>
        <v>111</v>
      </c>
      <c r="B118" s="6" t="s">
        <v>345</v>
      </c>
      <c r="C118" s="7" t="s">
        <v>356</v>
      </c>
      <c r="D118" s="6" t="s">
        <v>357</v>
      </c>
      <c r="E118" s="8" t="s">
        <v>52</v>
      </c>
      <c r="F118" s="6" t="s">
        <v>154</v>
      </c>
      <c r="G118" s="6">
        <v>154</v>
      </c>
      <c r="H118" s="9">
        <f>VLOOKUP(F118,'[1]Pragati Upcountry Freight Annex'!$B$4:$D$126,3,FALSE)</f>
        <v>47</v>
      </c>
      <c r="I118" s="9">
        <v>20</v>
      </c>
      <c r="J118" s="9">
        <f t="shared" si="2"/>
        <v>7258</v>
      </c>
      <c r="K118" s="8" t="s">
        <v>19</v>
      </c>
      <c r="L118" s="10" t="s">
        <v>155</v>
      </c>
    </row>
    <row r="119" spans="1:12" s="11" customFormat="1" ht="15" customHeight="1" x14ac:dyDescent="0.25">
      <c r="A119" s="5">
        <f t="shared" si="3"/>
        <v>112</v>
      </c>
      <c r="B119" s="6" t="s">
        <v>345</v>
      </c>
      <c r="C119" s="7" t="s">
        <v>358</v>
      </c>
      <c r="D119" s="6" t="s">
        <v>359</v>
      </c>
      <c r="E119" s="8" t="s">
        <v>52</v>
      </c>
      <c r="F119" s="6" t="s">
        <v>154</v>
      </c>
      <c r="G119" s="6">
        <v>15</v>
      </c>
      <c r="H119" s="9">
        <f>VLOOKUP(F119,'[1]Pragati Upcountry Freight Annex'!$B$4:$D$126,3,FALSE)</f>
        <v>47</v>
      </c>
      <c r="I119" s="9">
        <v>20</v>
      </c>
      <c r="J119" s="9">
        <f t="shared" si="2"/>
        <v>725</v>
      </c>
      <c r="K119" s="8" t="s">
        <v>19</v>
      </c>
      <c r="L119" s="10" t="s">
        <v>155</v>
      </c>
    </row>
    <row r="120" spans="1:12" s="11" customFormat="1" ht="15" customHeight="1" x14ac:dyDescent="0.25">
      <c r="A120" s="5">
        <f t="shared" si="3"/>
        <v>113</v>
      </c>
      <c r="B120" s="6" t="s">
        <v>345</v>
      </c>
      <c r="C120" s="7" t="s">
        <v>360</v>
      </c>
      <c r="D120" s="6" t="s">
        <v>361</v>
      </c>
      <c r="E120" s="8" t="s">
        <v>52</v>
      </c>
      <c r="F120" s="6" t="s">
        <v>154</v>
      </c>
      <c r="G120" s="6">
        <v>89</v>
      </c>
      <c r="H120" s="9">
        <f>VLOOKUP(F120,'[1]Pragati Upcountry Freight Annex'!$B$4:$D$126,3,FALSE)</f>
        <v>47</v>
      </c>
      <c r="I120" s="9">
        <v>20</v>
      </c>
      <c r="J120" s="9">
        <f t="shared" si="2"/>
        <v>4203</v>
      </c>
      <c r="K120" s="8" t="s">
        <v>19</v>
      </c>
      <c r="L120" s="10" t="s">
        <v>155</v>
      </c>
    </row>
    <row r="121" spans="1:12" s="11" customFormat="1" ht="15" customHeight="1" x14ac:dyDescent="0.25">
      <c r="A121" s="5">
        <f t="shared" si="3"/>
        <v>114</v>
      </c>
      <c r="B121" s="6" t="s">
        <v>345</v>
      </c>
      <c r="C121" s="7" t="s">
        <v>362</v>
      </c>
      <c r="D121" s="6" t="s">
        <v>363</v>
      </c>
      <c r="E121" s="8" t="s">
        <v>52</v>
      </c>
      <c r="F121" s="6" t="s">
        <v>24</v>
      </c>
      <c r="G121" s="6">
        <v>20</v>
      </c>
      <c r="H121" s="9">
        <f>VLOOKUP(F121,'[1]Pragati Upcountry Freight Annex'!$B$3:$I$127,8,FALSE)</f>
        <v>181</v>
      </c>
      <c r="I121" s="9">
        <v>20</v>
      </c>
      <c r="J121" s="9">
        <f t="shared" si="2"/>
        <v>3640</v>
      </c>
      <c r="K121" s="8" t="s">
        <v>74</v>
      </c>
      <c r="L121" s="10" t="s">
        <v>299</v>
      </c>
    </row>
    <row r="122" spans="1:12" s="11" customFormat="1" ht="15" customHeight="1" x14ac:dyDescent="0.25">
      <c r="A122" s="5">
        <f t="shared" si="3"/>
        <v>115</v>
      </c>
      <c r="B122" s="6" t="s">
        <v>364</v>
      </c>
      <c r="C122" s="7" t="s">
        <v>365</v>
      </c>
      <c r="D122" s="6" t="s">
        <v>366</v>
      </c>
      <c r="E122" s="8" t="s">
        <v>52</v>
      </c>
      <c r="F122" s="6" t="s">
        <v>367</v>
      </c>
      <c r="G122" s="6">
        <v>4</v>
      </c>
      <c r="H122" s="9">
        <f>VLOOKUP(F122,'[1]Pragati Upcountry Freight Annex'!$B$4:$D$126,3,FALSE)</f>
        <v>38</v>
      </c>
      <c r="I122" s="9">
        <v>20</v>
      </c>
      <c r="J122" s="9">
        <f t="shared" si="2"/>
        <v>172</v>
      </c>
      <c r="K122" s="8" t="s">
        <v>19</v>
      </c>
      <c r="L122" s="10" t="s">
        <v>622</v>
      </c>
    </row>
    <row r="123" spans="1:12" s="11" customFormat="1" ht="15" customHeight="1" x14ac:dyDescent="0.25">
      <c r="A123" s="5">
        <f t="shared" si="3"/>
        <v>116</v>
      </c>
      <c r="B123" s="6" t="s">
        <v>364</v>
      </c>
      <c r="C123" s="7" t="s">
        <v>368</v>
      </c>
      <c r="D123" s="6" t="s">
        <v>369</v>
      </c>
      <c r="E123" s="8" t="s">
        <v>52</v>
      </c>
      <c r="F123" s="6" t="s">
        <v>367</v>
      </c>
      <c r="G123" s="6">
        <v>60</v>
      </c>
      <c r="H123" s="9">
        <f>VLOOKUP(F123,'[1]Pragati Upcountry Freight Annex'!$B$4:$D$126,3,FALSE)</f>
        <v>38</v>
      </c>
      <c r="I123" s="9">
        <v>20</v>
      </c>
      <c r="J123" s="9">
        <f t="shared" si="2"/>
        <v>2300</v>
      </c>
      <c r="K123" s="8" t="s">
        <v>19</v>
      </c>
      <c r="L123" s="10" t="s">
        <v>622</v>
      </c>
    </row>
    <row r="124" spans="1:12" s="11" customFormat="1" ht="15" customHeight="1" x14ac:dyDescent="0.25">
      <c r="A124" s="5">
        <f t="shared" si="3"/>
        <v>117</v>
      </c>
      <c r="B124" s="6" t="s">
        <v>364</v>
      </c>
      <c r="C124" s="7" t="s">
        <v>370</v>
      </c>
      <c r="D124" s="6" t="s">
        <v>371</v>
      </c>
      <c r="E124" s="8" t="s">
        <v>52</v>
      </c>
      <c r="F124" s="6" t="s">
        <v>30</v>
      </c>
      <c r="G124" s="6">
        <v>60</v>
      </c>
      <c r="H124" s="9">
        <f>VLOOKUP(F124,'[1]Pragati Upcountry Freight Annex'!$B$4:$C$127,2,FALSE)</f>
        <v>38</v>
      </c>
      <c r="I124" s="9">
        <v>20</v>
      </c>
      <c r="J124" s="9">
        <f t="shared" si="2"/>
        <v>2300</v>
      </c>
      <c r="K124" s="8" t="s">
        <v>20</v>
      </c>
      <c r="L124" s="10" t="s">
        <v>372</v>
      </c>
    </row>
    <row r="125" spans="1:12" s="11" customFormat="1" ht="15" customHeight="1" x14ac:dyDescent="0.25">
      <c r="A125" s="5">
        <f t="shared" si="3"/>
        <v>118</v>
      </c>
      <c r="B125" s="6" t="s">
        <v>364</v>
      </c>
      <c r="C125" s="7" t="s">
        <v>373</v>
      </c>
      <c r="D125" s="6" t="s">
        <v>374</v>
      </c>
      <c r="E125" s="8" t="s">
        <v>52</v>
      </c>
      <c r="F125" s="6" t="s">
        <v>28</v>
      </c>
      <c r="G125" s="6">
        <v>20</v>
      </c>
      <c r="H125" s="9">
        <f>VLOOKUP(F125,'[1]Pragati Upcountry Freight Annex'!$B$3:$F$127,5,FALSE)</f>
        <v>70</v>
      </c>
      <c r="I125" s="9">
        <v>20</v>
      </c>
      <c r="J125" s="9">
        <f t="shared" si="2"/>
        <v>1420</v>
      </c>
      <c r="K125" s="8" t="s">
        <v>22</v>
      </c>
      <c r="L125" s="10" t="s">
        <v>616</v>
      </c>
    </row>
    <row r="126" spans="1:12" s="11" customFormat="1" ht="15" customHeight="1" x14ac:dyDescent="0.25">
      <c r="A126" s="5">
        <f t="shared" si="3"/>
        <v>119</v>
      </c>
      <c r="B126" s="6" t="s">
        <v>364</v>
      </c>
      <c r="C126" s="7" t="s">
        <v>375</v>
      </c>
      <c r="D126" s="6" t="s">
        <v>376</v>
      </c>
      <c r="E126" s="8" t="s">
        <v>52</v>
      </c>
      <c r="F126" s="6" t="s">
        <v>56</v>
      </c>
      <c r="G126" s="6">
        <v>25</v>
      </c>
      <c r="H126" s="9">
        <f>VLOOKUP(F126,'[1]Pragati Upcountry Freight Annex'!$B$4:$C$127,2,FALSE)</f>
        <v>40</v>
      </c>
      <c r="I126" s="9">
        <v>20</v>
      </c>
      <c r="J126" s="9">
        <f t="shared" si="2"/>
        <v>1020</v>
      </c>
      <c r="K126" s="8" t="s">
        <v>20</v>
      </c>
      <c r="L126" s="10" t="s">
        <v>138</v>
      </c>
    </row>
    <row r="127" spans="1:12" s="11" customFormat="1" ht="15" customHeight="1" x14ac:dyDescent="0.25">
      <c r="A127" s="5">
        <f t="shared" si="3"/>
        <v>120</v>
      </c>
      <c r="B127" s="6" t="s">
        <v>364</v>
      </c>
      <c r="C127" s="7" t="s">
        <v>377</v>
      </c>
      <c r="D127" s="6" t="s">
        <v>378</v>
      </c>
      <c r="E127" s="8" t="s">
        <v>52</v>
      </c>
      <c r="F127" s="6" t="s">
        <v>39</v>
      </c>
      <c r="G127" s="6">
        <v>6</v>
      </c>
      <c r="H127" s="9">
        <f>VLOOKUP(F127,'[1]Pragati Upcountry Freight Annex'!$B$3:$F$127,5,FALSE)</f>
        <v>63</v>
      </c>
      <c r="I127" s="9">
        <v>20</v>
      </c>
      <c r="J127" s="9">
        <f t="shared" si="2"/>
        <v>398</v>
      </c>
      <c r="K127" s="8" t="s">
        <v>22</v>
      </c>
      <c r="L127" s="10" t="s">
        <v>623</v>
      </c>
    </row>
    <row r="128" spans="1:12" s="11" customFormat="1" ht="15" customHeight="1" x14ac:dyDescent="0.25">
      <c r="A128" s="5">
        <f t="shared" si="3"/>
        <v>121</v>
      </c>
      <c r="B128" s="6" t="s">
        <v>364</v>
      </c>
      <c r="C128" s="7" t="s">
        <v>379</v>
      </c>
      <c r="D128" s="6" t="s">
        <v>380</v>
      </c>
      <c r="E128" s="8" t="s">
        <v>52</v>
      </c>
      <c r="F128" s="6" t="s">
        <v>28</v>
      </c>
      <c r="G128" s="6">
        <v>5</v>
      </c>
      <c r="H128" s="9">
        <f>VLOOKUP(F128,'[1]Pragati Upcountry Freight Annex'!$B$3:$F$127,5,FALSE)</f>
        <v>70</v>
      </c>
      <c r="I128" s="9">
        <v>20</v>
      </c>
      <c r="J128" s="9">
        <f t="shared" si="2"/>
        <v>370</v>
      </c>
      <c r="K128" s="8" t="s">
        <v>22</v>
      </c>
      <c r="L128" s="10" t="s">
        <v>616</v>
      </c>
    </row>
    <row r="129" spans="1:12" s="11" customFormat="1" ht="15" customHeight="1" x14ac:dyDescent="0.25">
      <c r="A129" s="5">
        <f t="shared" si="3"/>
        <v>122</v>
      </c>
      <c r="B129" s="6" t="s">
        <v>364</v>
      </c>
      <c r="C129" s="7" t="s">
        <v>381</v>
      </c>
      <c r="D129" s="6" t="s">
        <v>382</v>
      </c>
      <c r="E129" s="8" t="s">
        <v>52</v>
      </c>
      <c r="F129" s="6" t="s">
        <v>37</v>
      </c>
      <c r="G129" s="6">
        <v>5</v>
      </c>
      <c r="H129" s="9">
        <f>VLOOKUP(F129,'[1]Pragati Upcountry Freight Annex'!$B$4:$C$127,2,FALSE)</f>
        <v>38</v>
      </c>
      <c r="I129" s="9">
        <v>20</v>
      </c>
      <c r="J129" s="9">
        <f t="shared" si="2"/>
        <v>210</v>
      </c>
      <c r="K129" s="8" t="s">
        <v>21</v>
      </c>
      <c r="L129" s="10" t="s">
        <v>619</v>
      </c>
    </row>
    <row r="130" spans="1:12" s="11" customFormat="1" ht="15" customHeight="1" x14ac:dyDescent="0.25">
      <c r="A130" s="5">
        <f t="shared" si="3"/>
        <v>123</v>
      </c>
      <c r="B130" s="6" t="s">
        <v>364</v>
      </c>
      <c r="C130" s="7" t="s">
        <v>383</v>
      </c>
      <c r="D130" s="6" t="s">
        <v>384</v>
      </c>
      <c r="E130" s="8" t="s">
        <v>52</v>
      </c>
      <c r="F130" s="6" t="s">
        <v>28</v>
      </c>
      <c r="G130" s="6">
        <v>8</v>
      </c>
      <c r="H130" s="9">
        <f>VLOOKUP(F130,'[1]Pragati Upcountry Freight Annex'!$B$4:$C$127,2,FALSE)</f>
        <v>45</v>
      </c>
      <c r="I130" s="9">
        <v>20</v>
      </c>
      <c r="J130" s="9">
        <f t="shared" si="2"/>
        <v>380</v>
      </c>
      <c r="K130" s="8" t="s">
        <v>20</v>
      </c>
      <c r="L130" s="10" t="s">
        <v>616</v>
      </c>
    </row>
    <row r="131" spans="1:12" s="11" customFormat="1" ht="15" customHeight="1" x14ac:dyDescent="0.25">
      <c r="A131" s="5">
        <f t="shared" si="3"/>
        <v>124</v>
      </c>
      <c r="B131" s="6" t="s">
        <v>364</v>
      </c>
      <c r="C131" s="7" t="s">
        <v>385</v>
      </c>
      <c r="D131" s="6" t="s">
        <v>386</v>
      </c>
      <c r="E131" s="8" t="s">
        <v>52</v>
      </c>
      <c r="F131" s="6" t="s">
        <v>36</v>
      </c>
      <c r="G131" s="6">
        <v>10</v>
      </c>
      <c r="H131" s="9">
        <f>VLOOKUP(F131,'[1]Pragati Upcountry Freight Annex'!$B$4:$C$127,2,FALSE)</f>
        <v>37</v>
      </c>
      <c r="I131" s="9">
        <v>20</v>
      </c>
      <c r="J131" s="9">
        <f t="shared" si="2"/>
        <v>390</v>
      </c>
      <c r="K131" s="8" t="s">
        <v>20</v>
      </c>
      <c r="L131" s="10" t="s">
        <v>624</v>
      </c>
    </row>
    <row r="132" spans="1:12" s="11" customFormat="1" ht="15" customHeight="1" x14ac:dyDescent="0.25">
      <c r="A132" s="5">
        <f t="shared" si="3"/>
        <v>125</v>
      </c>
      <c r="B132" s="6" t="s">
        <v>387</v>
      </c>
      <c r="C132" s="7" t="s">
        <v>388</v>
      </c>
      <c r="D132" s="6" t="s">
        <v>389</v>
      </c>
      <c r="E132" s="8" t="s">
        <v>52</v>
      </c>
      <c r="F132" s="6" t="s">
        <v>63</v>
      </c>
      <c r="G132" s="6">
        <v>4</v>
      </c>
      <c r="H132" s="9">
        <f>VLOOKUP(F132,'[1]Pragati Upcountry Freight Annex'!$B$3:$F$127,5,FALSE)</f>
        <v>70</v>
      </c>
      <c r="I132" s="9">
        <v>20</v>
      </c>
      <c r="J132" s="9">
        <f t="shared" si="2"/>
        <v>300</v>
      </c>
      <c r="K132" s="8" t="s">
        <v>22</v>
      </c>
      <c r="L132" s="10" t="s">
        <v>253</v>
      </c>
    </row>
    <row r="133" spans="1:12" s="11" customFormat="1" ht="15" customHeight="1" x14ac:dyDescent="0.25">
      <c r="A133" s="5">
        <f t="shared" si="3"/>
        <v>126</v>
      </c>
      <c r="B133" s="6" t="s">
        <v>387</v>
      </c>
      <c r="C133" s="7" t="s">
        <v>390</v>
      </c>
      <c r="D133" s="6" t="s">
        <v>391</v>
      </c>
      <c r="E133" s="8" t="s">
        <v>52</v>
      </c>
      <c r="F133" s="6" t="s">
        <v>63</v>
      </c>
      <c r="G133" s="6">
        <v>4</v>
      </c>
      <c r="H133" s="9">
        <f>VLOOKUP(F133,'[1]Pragati Upcountry Freight Annex'!$B$3:$F$127,5,FALSE)</f>
        <v>70</v>
      </c>
      <c r="I133" s="9">
        <v>20</v>
      </c>
      <c r="J133" s="9">
        <f t="shared" si="2"/>
        <v>300</v>
      </c>
      <c r="K133" s="8" t="s">
        <v>22</v>
      </c>
      <c r="L133" s="10" t="s">
        <v>253</v>
      </c>
    </row>
    <row r="134" spans="1:12" s="11" customFormat="1" ht="15" customHeight="1" x14ac:dyDescent="0.25">
      <c r="A134" s="5">
        <f t="shared" si="3"/>
        <v>127</v>
      </c>
      <c r="B134" s="6" t="s">
        <v>387</v>
      </c>
      <c r="C134" s="7" t="s">
        <v>392</v>
      </c>
      <c r="D134" s="6" t="s">
        <v>393</v>
      </c>
      <c r="E134" s="8" t="s">
        <v>52</v>
      </c>
      <c r="F134" s="6" t="s">
        <v>63</v>
      </c>
      <c r="G134" s="6">
        <v>16</v>
      </c>
      <c r="H134" s="9">
        <f>VLOOKUP(F134,'[1]Pragati Upcountry Freight Annex'!$B$3:$F$127,5,FALSE)</f>
        <v>70</v>
      </c>
      <c r="I134" s="9">
        <v>20</v>
      </c>
      <c r="J134" s="9">
        <f t="shared" si="2"/>
        <v>1140</v>
      </c>
      <c r="K134" s="8" t="s">
        <v>22</v>
      </c>
      <c r="L134" s="10" t="s">
        <v>253</v>
      </c>
    </row>
    <row r="135" spans="1:12" s="11" customFormat="1" ht="15" customHeight="1" x14ac:dyDescent="0.25">
      <c r="A135" s="5">
        <f t="shared" si="3"/>
        <v>128</v>
      </c>
      <c r="B135" s="6" t="s">
        <v>387</v>
      </c>
      <c r="C135" s="7" t="s">
        <v>394</v>
      </c>
      <c r="D135" s="6" t="s">
        <v>395</v>
      </c>
      <c r="E135" s="8" t="s">
        <v>52</v>
      </c>
      <c r="F135" s="6" t="s">
        <v>154</v>
      </c>
      <c r="G135" s="6">
        <v>126</v>
      </c>
      <c r="H135" s="9">
        <f>VLOOKUP(F135,'[1]Pragati Upcountry Freight Annex'!$B$4:$D$126,3,FALSE)</f>
        <v>47</v>
      </c>
      <c r="I135" s="9">
        <v>20</v>
      </c>
      <c r="J135" s="9">
        <f t="shared" si="2"/>
        <v>5942</v>
      </c>
      <c r="K135" s="8" t="s">
        <v>19</v>
      </c>
      <c r="L135" s="10" t="s">
        <v>155</v>
      </c>
    </row>
    <row r="136" spans="1:12" s="11" customFormat="1" ht="15" customHeight="1" x14ac:dyDescent="0.25">
      <c r="A136" s="5">
        <f t="shared" si="3"/>
        <v>129</v>
      </c>
      <c r="B136" s="6" t="s">
        <v>387</v>
      </c>
      <c r="C136" s="7" t="s">
        <v>396</v>
      </c>
      <c r="D136" s="6" t="s">
        <v>397</v>
      </c>
      <c r="E136" s="8" t="s">
        <v>52</v>
      </c>
      <c r="F136" s="6" t="s">
        <v>154</v>
      </c>
      <c r="G136" s="6">
        <v>29</v>
      </c>
      <c r="H136" s="9">
        <f>VLOOKUP(F136,'[1]Pragati Upcountry Freight Annex'!$B$4:$D$126,3,FALSE)</f>
        <v>47</v>
      </c>
      <c r="I136" s="9">
        <v>20</v>
      </c>
      <c r="J136" s="9">
        <f t="shared" ref="J136:J199" si="4">G136*H136+I136</f>
        <v>1383</v>
      </c>
      <c r="K136" s="8" t="s">
        <v>19</v>
      </c>
      <c r="L136" s="10" t="s">
        <v>155</v>
      </c>
    </row>
    <row r="137" spans="1:12" s="11" customFormat="1" ht="15" customHeight="1" x14ac:dyDescent="0.25">
      <c r="A137" s="5">
        <f t="shared" si="3"/>
        <v>130</v>
      </c>
      <c r="B137" s="6" t="s">
        <v>387</v>
      </c>
      <c r="C137" s="7" t="s">
        <v>398</v>
      </c>
      <c r="D137" s="6" t="s">
        <v>399</v>
      </c>
      <c r="E137" s="8" t="s">
        <v>52</v>
      </c>
      <c r="F137" s="6" t="s">
        <v>28</v>
      </c>
      <c r="G137" s="6">
        <v>25</v>
      </c>
      <c r="H137" s="9">
        <f>VLOOKUP(F137,'[1]Pragati Upcountry Freight Annex'!$B$4:$C$127,2,FALSE)</f>
        <v>45</v>
      </c>
      <c r="I137" s="9">
        <v>20</v>
      </c>
      <c r="J137" s="9">
        <f t="shared" si="4"/>
        <v>1145</v>
      </c>
      <c r="K137" s="8" t="s">
        <v>20</v>
      </c>
      <c r="L137" s="10" t="s">
        <v>223</v>
      </c>
    </row>
    <row r="138" spans="1:12" s="11" customFormat="1" ht="15" customHeight="1" x14ac:dyDescent="0.25">
      <c r="A138" s="5">
        <f t="shared" ref="A138:A201" si="5">A137+1</f>
        <v>131</v>
      </c>
      <c r="B138" s="6" t="s">
        <v>387</v>
      </c>
      <c r="C138" s="7" t="s">
        <v>400</v>
      </c>
      <c r="D138" s="6" t="s">
        <v>401</v>
      </c>
      <c r="E138" s="8" t="s">
        <v>52</v>
      </c>
      <c r="F138" s="6" t="s">
        <v>25</v>
      </c>
      <c r="G138" s="6">
        <v>21</v>
      </c>
      <c r="H138" s="9">
        <f>VLOOKUP(F138,'[1]Pragati Upcountry Freight Annex'!$B$3:$F$127,5,FALSE)</f>
        <v>65</v>
      </c>
      <c r="I138" s="9">
        <v>20</v>
      </c>
      <c r="J138" s="9">
        <f t="shared" si="4"/>
        <v>1385</v>
      </c>
      <c r="K138" s="8" t="s">
        <v>22</v>
      </c>
      <c r="L138" s="10" t="s">
        <v>618</v>
      </c>
    </row>
    <row r="139" spans="1:12" s="11" customFormat="1" ht="15" customHeight="1" x14ac:dyDescent="0.25">
      <c r="A139" s="5">
        <f t="shared" si="5"/>
        <v>132</v>
      </c>
      <c r="B139" s="6" t="s">
        <v>387</v>
      </c>
      <c r="C139" s="7" t="s">
        <v>402</v>
      </c>
      <c r="D139" s="6" t="s">
        <v>403</v>
      </c>
      <c r="E139" s="8" t="s">
        <v>52</v>
      </c>
      <c r="F139" s="6" t="s">
        <v>39</v>
      </c>
      <c r="G139" s="6">
        <v>16</v>
      </c>
      <c r="H139" s="9">
        <f>VLOOKUP(F139,'[1]Pragati Upcountry Freight Annex'!$B$4:$C$127,2,FALSE)</f>
        <v>37</v>
      </c>
      <c r="I139" s="9">
        <v>20</v>
      </c>
      <c r="J139" s="9">
        <f t="shared" si="4"/>
        <v>612</v>
      </c>
      <c r="K139" s="8" t="s">
        <v>20</v>
      </c>
      <c r="L139" s="10" t="s">
        <v>623</v>
      </c>
    </row>
    <row r="140" spans="1:12" s="11" customFormat="1" ht="15" customHeight="1" x14ac:dyDescent="0.25">
      <c r="A140" s="5">
        <f t="shared" si="5"/>
        <v>133</v>
      </c>
      <c r="B140" s="6" t="s">
        <v>406</v>
      </c>
      <c r="C140" s="7" t="s">
        <v>407</v>
      </c>
      <c r="D140" s="6" t="s">
        <v>408</v>
      </c>
      <c r="E140" s="8" t="s">
        <v>52</v>
      </c>
      <c r="F140" s="6" t="s">
        <v>59</v>
      </c>
      <c r="G140" s="6">
        <v>300</v>
      </c>
      <c r="H140" s="9">
        <f>VLOOKUP(F140,'[1]Pragati Upcountry Freight Annex'!$B$4:$C$127,2,FALSE)</f>
        <v>38</v>
      </c>
      <c r="I140" s="9">
        <v>20</v>
      </c>
      <c r="J140" s="9">
        <f t="shared" si="4"/>
        <v>11420</v>
      </c>
      <c r="K140" s="8" t="s">
        <v>20</v>
      </c>
      <c r="L140" s="10" t="s">
        <v>409</v>
      </c>
    </row>
    <row r="141" spans="1:12" s="11" customFormat="1" ht="15" customHeight="1" x14ac:dyDescent="0.25">
      <c r="A141" s="5">
        <f t="shared" si="5"/>
        <v>134</v>
      </c>
      <c r="B141" s="6" t="s">
        <v>406</v>
      </c>
      <c r="C141" s="7" t="s">
        <v>410</v>
      </c>
      <c r="D141" s="6" t="s">
        <v>411</v>
      </c>
      <c r="E141" s="8" t="s">
        <v>52</v>
      </c>
      <c r="F141" s="6" t="s">
        <v>63</v>
      </c>
      <c r="G141" s="6">
        <v>8</v>
      </c>
      <c r="H141" s="9">
        <f>VLOOKUP(F141,'[1]Pragati Upcountry Freight Annex'!$B$3:$F$127,5,FALSE)</f>
        <v>70</v>
      </c>
      <c r="I141" s="9">
        <v>20</v>
      </c>
      <c r="J141" s="9">
        <f t="shared" si="4"/>
        <v>580</v>
      </c>
      <c r="K141" s="8" t="s">
        <v>22</v>
      </c>
      <c r="L141" s="10" t="s">
        <v>253</v>
      </c>
    </row>
    <row r="142" spans="1:12" s="11" customFormat="1" ht="15" customHeight="1" x14ac:dyDescent="0.25">
      <c r="A142" s="5">
        <f t="shared" si="5"/>
        <v>135</v>
      </c>
      <c r="B142" s="6" t="s">
        <v>406</v>
      </c>
      <c r="C142" s="7" t="s">
        <v>412</v>
      </c>
      <c r="D142" s="6" t="s">
        <v>91</v>
      </c>
      <c r="E142" s="8" t="s">
        <v>52</v>
      </c>
      <c r="F142" s="6" t="s">
        <v>63</v>
      </c>
      <c r="G142" s="6">
        <v>12</v>
      </c>
      <c r="H142" s="9">
        <f>VLOOKUP(F142,'[1]Pragati Upcountry Freight Annex'!$B$3:$F$127,5,FALSE)</f>
        <v>70</v>
      </c>
      <c r="I142" s="9">
        <v>20</v>
      </c>
      <c r="J142" s="9">
        <f t="shared" si="4"/>
        <v>860</v>
      </c>
      <c r="K142" s="8" t="s">
        <v>22</v>
      </c>
      <c r="L142" s="10" t="s">
        <v>253</v>
      </c>
    </row>
    <row r="143" spans="1:12" s="11" customFormat="1" ht="15" customHeight="1" x14ac:dyDescent="0.25">
      <c r="A143" s="5">
        <f t="shared" si="5"/>
        <v>136</v>
      </c>
      <c r="B143" s="6" t="s">
        <v>406</v>
      </c>
      <c r="C143" s="7" t="s">
        <v>413</v>
      </c>
      <c r="D143" s="6" t="s">
        <v>414</v>
      </c>
      <c r="E143" s="8" t="s">
        <v>52</v>
      </c>
      <c r="F143" s="6" t="s">
        <v>26</v>
      </c>
      <c r="G143" s="6">
        <v>14</v>
      </c>
      <c r="H143" s="9">
        <f>VLOOKUP(F143,'[1]Pragati Upcountry Freight Annex'!$B$4:$C$127,2,FALSE)</f>
        <v>38</v>
      </c>
      <c r="I143" s="9">
        <v>20</v>
      </c>
      <c r="J143" s="9">
        <f t="shared" si="4"/>
        <v>552</v>
      </c>
      <c r="K143" s="8" t="s">
        <v>20</v>
      </c>
      <c r="L143" s="10" t="s">
        <v>323</v>
      </c>
    </row>
    <row r="144" spans="1:12" s="11" customFormat="1" ht="15" customHeight="1" x14ac:dyDescent="0.25">
      <c r="A144" s="5">
        <f t="shared" si="5"/>
        <v>137</v>
      </c>
      <c r="B144" s="6" t="s">
        <v>406</v>
      </c>
      <c r="C144" s="7" t="s">
        <v>415</v>
      </c>
      <c r="D144" s="6" t="s">
        <v>416</v>
      </c>
      <c r="E144" s="8" t="s">
        <v>52</v>
      </c>
      <c r="F144" s="6" t="s">
        <v>26</v>
      </c>
      <c r="G144" s="6">
        <v>29</v>
      </c>
      <c r="H144" s="9">
        <f>VLOOKUP(F144,'[1]Pragati Upcountry Freight Annex'!$B$4:$C$127,2,FALSE)</f>
        <v>38</v>
      </c>
      <c r="I144" s="9">
        <v>20</v>
      </c>
      <c r="J144" s="9">
        <f t="shared" si="4"/>
        <v>1122</v>
      </c>
      <c r="K144" s="8" t="s">
        <v>20</v>
      </c>
      <c r="L144" s="10" t="s">
        <v>323</v>
      </c>
    </row>
    <row r="145" spans="1:12" s="11" customFormat="1" ht="15" customHeight="1" x14ac:dyDescent="0.25">
      <c r="A145" s="5">
        <f t="shared" si="5"/>
        <v>138</v>
      </c>
      <c r="B145" s="6" t="s">
        <v>406</v>
      </c>
      <c r="C145" s="7" t="s">
        <v>417</v>
      </c>
      <c r="D145" s="12" t="s">
        <v>632</v>
      </c>
      <c r="E145" s="8" t="s">
        <v>52</v>
      </c>
      <c r="F145" s="6" t="s">
        <v>26</v>
      </c>
      <c r="G145" s="6">
        <v>1</v>
      </c>
      <c r="H145" s="9">
        <f>VLOOKUP(F145,'[1]Pragati Upcountry Freight Annex'!$B$4:$G$126,6,FALSE)</f>
        <v>65</v>
      </c>
      <c r="I145" s="9">
        <v>20</v>
      </c>
      <c r="J145" s="9">
        <f t="shared" si="4"/>
        <v>85</v>
      </c>
      <c r="K145" s="8" t="s">
        <v>51</v>
      </c>
      <c r="L145" s="10" t="s">
        <v>242</v>
      </c>
    </row>
    <row r="146" spans="1:12" s="11" customFormat="1" ht="15" customHeight="1" x14ac:dyDescent="0.25">
      <c r="A146" s="5">
        <f t="shared" si="5"/>
        <v>139</v>
      </c>
      <c r="B146" s="6" t="s">
        <v>406</v>
      </c>
      <c r="C146" s="7" t="s">
        <v>418</v>
      </c>
      <c r="D146" s="6" t="s">
        <v>419</v>
      </c>
      <c r="E146" s="8" t="s">
        <v>52</v>
      </c>
      <c r="F146" s="6" t="s">
        <v>34</v>
      </c>
      <c r="G146" s="6">
        <v>1</v>
      </c>
      <c r="H146" s="9">
        <f>VLOOKUP(F146,'[1]Pragati Upcountry Freight Annex'!$B$3:$G$127,6,FALSE)</f>
        <v>70</v>
      </c>
      <c r="I146" s="9">
        <v>20</v>
      </c>
      <c r="J146" s="9">
        <f t="shared" si="4"/>
        <v>90</v>
      </c>
      <c r="K146" s="8" t="s">
        <v>51</v>
      </c>
      <c r="L146" s="10" t="s">
        <v>242</v>
      </c>
    </row>
    <row r="147" spans="1:12" s="11" customFormat="1" ht="15" customHeight="1" x14ac:dyDescent="0.25">
      <c r="A147" s="5">
        <f t="shared" si="5"/>
        <v>140</v>
      </c>
      <c r="B147" s="6" t="s">
        <v>406</v>
      </c>
      <c r="C147" s="7" t="s">
        <v>420</v>
      </c>
      <c r="D147" s="12" t="s">
        <v>633</v>
      </c>
      <c r="E147" s="8" t="s">
        <v>52</v>
      </c>
      <c r="F147" s="6" t="s">
        <v>44</v>
      </c>
      <c r="G147" s="6">
        <v>25</v>
      </c>
      <c r="H147" s="9">
        <f>VLOOKUP(F147,'[1]Pragati Upcountry Freight Annex'!$B$3:$F$127,5,FALSE)</f>
        <v>65</v>
      </c>
      <c r="I147" s="9">
        <v>20</v>
      </c>
      <c r="J147" s="9">
        <f t="shared" si="4"/>
        <v>1645</v>
      </c>
      <c r="K147" s="8" t="s">
        <v>22</v>
      </c>
      <c r="L147" s="10" t="s">
        <v>207</v>
      </c>
    </row>
    <row r="148" spans="1:12" s="11" customFormat="1" ht="15" customHeight="1" x14ac:dyDescent="0.25">
      <c r="A148" s="5">
        <f t="shared" si="5"/>
        <v>141</v>
      </c>
      <c r="B148" s="6" t="s">
        <v>406</v>
      </c>
      <c r="C148" s="7" t="s">
        <v>421</v>
      </c>
      <c r="D148" s="12" t="s">
        <v>634</v>
      </c>
      <c r="E148" s="8" t="s">
        <v>52</v>
      </c>
      <c r="F148" s="6" t="s">
        <v>44</v>
      </c>
      <c r="G148" s="6">
        <v>5</v>
      </c>
      <c r="H148" s="9">
        <f>VLOOKUP(F148,'[1]Pragati Upcountry Freight Annex'!$B$3:$F$127,5,FALSE)</f>
        <v>65</v>
      </c>
      <c r="I148" s="9">
        <v>20</v>
      </c>
      <c r="J148" s="9">
        <f t="shared" si="4"/>
        <v>345</v>
      </c>
      <c r="K148" s="8" t="s">
        <v>22</v>
      </c>
      <c r="L148" s="10" t="s">
        <v>207</v>
      </c>
    </row>
    <row r="149" spans="1:12" s="11" customFormat="1" ht="15" customHeight="1" x14ac:dyDescent="0.25">
      <c r="A149" s="5">
        <f t="shared" si="5"/>
        <v>142</v>
      </c>
      <c r="B149" s="6" t="s">
        <v>406</v>
      </c>
      <c r="C149" s="7" t="s">
        <v>422</v>
      </c>
      <c r="D149" s="6" t="s">
        <v>89</v>
      </c>
      <c r="E149" s="8" t="s">
        <v>52</v>
      </c>
      <c r="F149" s="6" t="s">
        <v>30</v>
      </c>
      <c r="G149" s="6">
        <v>2</v>
      </c>
      <c r="H149" s="9">
        <f>VLOOKUP(F149,'[1]Pragati Upcountry Freight Annex'!$B$4:$J$125,9,FALSE)</f>
        <v>340</v>
      </c>
      <c r="I149" s="9">
        <v>20</v>
      </c>
      <c r="J149" s="9">
        <f t="shared" si="4"/>
        <v>700</v>
      </c>
      <c r="K149" s="8" t="s">
        <v>17</v>
      </c>
      <c r="L149" s="10" t="s">
        <v>614</v>
      </c>
    </row>
    <row r="150" spans="1:12" s="11" customFormat="1" ht="15" customHeight="1" x14ac:dyDescent="0.25">
      <c r="A150" s="5">
        <f t="shared" si="5"/>
        <v>143</v>
      </c>
      <c r="B150" s="6" t="s">
        <v>406</v>
      </c>
      <c r="C150" s="7" t="s">
        <v>423</v>
      </c>
      <c r="D150" s="6" t="s">
        <v>424</v>
      </c>
      <c r="E150" s="8" t="s">
        <v>52</v>
      </c>
      <c r="F150" s="6" t="s">
        <v>26</v>
      </c>
      <c r="G150" s="6">
        <v>1</v>
      </c>
      <c r="H150" s="9">
        <f>VLOOKUP(F150,'[1]Pragati Upcountry Freight Annex'!$B$4:$C$127,2,FALSE)</f>
        <v>38</v>
      </c>
      <c r="I150" s="9">
        <v>20</v>
      </c>
      <c r="J150" s="9">
        <f t="shared" si="4"/>
        <v>58</v>
      </c>
      <c r="K150" s="8" t="s">
        <v>21</v>
      </c>
      <c r="L150" s="10" t="s">
        <v>323</v>
      </c>
    </row>
    <row r="151" spans="1:12" s="11" customFormat="1" ht="15" customHeight="1" x14ac:dyDescent="0.25">
      <c r="A151" s="5">
        <f t="shared" si="5"/>
        <v>144</v>
      </c>
      <c r="B151" s="6" t="s">
        <v>425</v>
      </c>
      <c r="C151" s="7" t="s">
        <v>426</v>
      </c>
      <c r="D151" s="6" t="s">
        <v>90</v>
      </c>
      <c r="E151" s="8" t="s">
        <v>52</v>
      </c>
      <c r="F151" s="6" t="s">
        <v>25</v>
      </c>
      <c r="G151" s="6">
        <v>160</v>
      </c>
      <c r="H151" s="9">
        <f>VLOOKUP(F151,'[1]Pragati Upcountry Freight Annex'!$B$4:$C$127,2,FALSE)</f>
        <v>38</v>
      </c>
      <c r="I151" s="9">
        <v>20</v>
      </c>
      <c r="J151" s="9">
        <f t="shared" si="4"/>
        <v>6100</v>
      </c>
      <c r="K151" s="8" t="s">
        <v>20</v>
      </c>
      <c r="L151" s="10" t="s">
        <v>618</v>
      </c>
    </row>
    <row r="152" spans="1:12" s="11" customFormat="1" ht="15" customHeight="1" x14ac:dyDescent="0.25">
      <c r="A152" s="5">
        <f t="shared" si="5"/>
        <v>145</v>
      </c>
      <c r="B152" s="6" t="s">
        <v>425</v>
      </c>
      <c r="C152" s="7" t="s">
        <v>427</v>
      </c>
      <c r="D152" s="6" t="s">
        <v>428</v>
      </c>
      <c r="E152" s="8" t="s">
        <v>52</v>
      </c>
      <c r="F152" s="6" t="s">
        <v>26</v>
      </c>
      <c r="G152" s="6">
        <v>2</v>
      </c>
      <c r="H152" s="9">
        <f>VLOOKUP(F152,'[1]Pragati Upcountry Freight Annex'!$B$4:$G$126,6,FALSE)</f>
        <v>65</v>
      </c>
      <c r="I152" s="9">
        <v>20</v>
      </c>
      <c r="J152" s="9">
        <f t="shared" si="4"/>
        <v>150</v>
      </c>
      <c r="K152" s="13" t="s">
        <v>51</v>
      </c>
      <c r="L152" s="10" t="s">
        <v>242</v>
      </c>
    </row>
    <row r="153" spans="1:12" s="11" customFormat="1" ht="15" customHeight="1" x14ac:dyDescent="0.25">
      <c r="A153" s="5">
        <f t="shared" si="5"/>
        <v>146</v>
      </c>
      <c r="B153" s="6" t="s">
        <v>425</v>
      </c>
      <c r="C153" s="7" t="s">
        <v>429</v>
      </c>
      <c r="D153" s="6" t="s">
        <v>430</v>
      </c>
      <c r="E153" s="8" t="s">
        <v>52</v>
      </c>
      <c r="F153" s="6" t="s">
        <v>50</v>
      </c>
      <c r="G153" s="6">
        <v>2</v>
      </c>
      <c r="H153" s="9">
        <f>VLOOKUP(F153,'[1]Pragati Upcountry Freight Annex'!$B$4:$E$126,4,FALSE)</f>
        <v>30</v>
      </c>
      <c r="I153" s="9">
        <v>20</v>
      </c>
      <c r="J153" s="9">
        <f t="shared" si="4"/>
        <v>80</v>
      </c>
      <c r="K153" s="8" t="s">
        <v>18</v>
      </c>
      <c r="L153" s="10" t="s">
        <v>431</v>
      </c>
    </row>
    <row r="154" spans="1:12" s="11" customFormat="1" ht="15" customHeight="1" x14ac:dyDescent="0.25">
      <c r="A154" s="5">
        <f t="shared" si="5"/>
        <v>147</v>
      </c>
      <c r="B154" s="6" t="s">
        <v>425</v>
      </c>
      <c r="C154" s="7" t="s">
        <v>432</v>
      </c>
      <c r="D154" s="6" t="s">
        <v>433</v>
      </c>
      <c r="E154" s="8" t="s">
        <v>52</v>
      </c>
      <c r="F154" s="6" t="s">
        <v>25</v>
      </c>
      <c r="G154" s="6">
        <v>32</v>
      </c>
      <c r="H154" s="9">
        <f>VLOOKUP(F154,'[1]Pragati Upcountry Freight Annex'!$B$4:$C$127,2,FALSE)</f>
        <v>38</v>
      </c>
      <c r="I154" s="9">
        <v>20</v>
      </c>
      <c r="J154" s="9">
        <f t="shared" si="4"/>
        <v>1236</v>
      </c>
      <c r="K154" s="8" t="s">
        <v>20</v>
      </c>
      <c r="L154" s="10" t="s">
        <v>618</v>
      </c>
    </row>
    <row r="155" spans="1:12" s="11" customFormat="1" ht="15" customHeight="1" x14ac:dyDescent="0.25">
      <c r="A155" s="5">
        <f t="shared" si="5"/>
        <v>148</v>
      </c>
      <c r="B155" s="6" t="s">
        <v>425</v>
      </c>
      <c r="C155" s="7" t="s">
        <v>434</v>
      </c>
      <c r="D155" s="6" t="s">
        <v>435</v>
      </c>
      <c r="E155" s="8" t="s">
        <v>52</v>
      </c>
      <c r="F155" s="6" t="s">
        <v>34</v>
      </c>
      <c r="G155" s="6">
        <v>21</v>
      </c>
      <c r="H155" s="9">
        <f>VLOOKUP(F155,'[1]Pragati Upcountry Freight Annex'!$B$4:$D$126,3,FALSE)</f>
        <v>38</v>
      </c>
      <c r="I155" s="9">
        <v>20</v>
      </c>
      <c r="J155" s="9">
        <f t="shared" si="4"/>
        <v>818</v>
      </c>
      <c r="K155" s="8" t="s">
        <v>19</v>
      </c>
      <c r="L155" s="10" t="s">
        <v>196</v>
      </c>
    </row>
    <row r="156" spans="1:12" s="11" customFormat="1" ht="15" customHeight="1" x14ac:dyDescent="0.25">
      <c r="A156" s="5">
        <f t="shared" si="5"/>
        <v>149</v>
      </c>
      <c r="B156" s="6" t="s">
        <v>425</v>
      </c>
      <c r="C156" s="7" t="s">
        <v>436</v>
      </c>
      <c r="D156" s="6" t="s">
        <v>57</v>
      </c>
      <c r="E156" s="8" t="s">
        <v>52</v>
      </c>
      <c r="F156" s="6" t="s">
        <v>34</v>
      </c>
      <c r="G156" s="6">
        <v>13</v>
      </c>
      <c r="H156" s="9">
        <f>VLOOKUP(F156,'[1]Pragati Upcountry Freight Annex'!$B$4:$C$127,2,FALSE)</f>
        <v>38</v>
      </c>
      <c r="I156" s="9">
        <v>20</v>
      </c>
      <c r="J156" s="9">
        <f t="shared" si="4"/>
        <v>514</v>
      </c>
      <c r="K156" s="8" t="s">
        <v>20</v>
      </c>
      <c r="L156" s="10" t="s">
        <v>164</v>
      </c>
    </row>
    <row r="157" spans="1:12" s="11" customFormat="1" ht="15" customHeight="1" x14ac:dyDescent="0.25">
      <c r="A157" s="5">
        <f t="shared" si="5"/>
        <v>150</v>
      </c>
      <c r="B157" s="6" t="s">
        <v>437</v>
      </c>
      <c r="C157" s="7" t="s">
        <v>438</v>
      </c>
      <c r="D157" s="6" t="s">
        <v>439</v>
      </c>
      <c r="E157" s="8" t="s">
        <v>52</v>
      </c>
      <c r="F157" s="6" t="s">
        <v>34</v>
      </c>
      <c r="G157" s="6">
        <v>105</v>
      </c>
      <c r="H157" s="9">
        <f>VLOOKUP(F157,'[1]Pragati Upcountry Freight Annex'!$B$4:$C$127,2,FALSE)</f>
        <v>38</v>
      </c>
      <c r="I157" s="9">
        <v>20</v>
      </c>
      <c r="J157" s="9">
        <f t="shared" si="4"/>
        <v>4010</v>
      </c>
      <c r="K157" s="8" t="s">
        <v>20</v>
      </c>
      <c r="L157" s="10" t="s">
        <v>164</v>
      </c>
    </row>
    <row r="158" spans="1:12" s="11" customFormat="1" ht="15" customHeight="1" x14ac:dyDescent="0.25">
      <c r="A158" s="5">
        <f t="shared" si="5"/>
        <v>151</v>
      </c>
      <c r="B158" s="6" t="s">
        <v>437</v>
      </c>
      <c r="C158" s="7" t="s">
        <v>440</v>
      </c>
      <c r="D158" s="6" t="s">
        <v>441</v>
      </c>
      <c r="E158" s="8" t="s">
        <v>52</v>
      </c>
      <c r="F158" s="6" t="s">
        <v>34</v>
      </c>
      <c r="G158" s="6">
        <v>5</v>
      </c>
      <c r="H158" s="9">
        <f>VLOOKUP(F158,'[1]Pragati Upcountry Freight Annex'!$B$3:$I$127,8,FALSE)</f>
        <v>195</v>
      </c>
      <c r="I158" s="9">
        <v>20</v>
      </c>
      <c r="J158" s="9">
        <f t="shared" si="4"/>
        <v>995</v>
      </c>
      <c r="K158" s="8" t="s">
        <v>74</v>
      </c>
      <c r="L158" s="10" t="s">
        <v>164</v>
      </c>
    </row>
    <row r="159" spans="1:12" s="11" customFormat="1" ht="15" customHeight="1" x14ac:dyDescent="0.25">
      <c r="A159" s="5">
        <f t="shared" si="5"/>
        <v>152</v>
      </c>
      <c r="B159" s="6" t="s">
        <v>437</v>
      </c>
      <c r="C159" s="7" t="s">
        <v>404</v>
      </c>
      <c r="D159" s="6" t="s">
        <v>60</v>
      </c>
      <c r="E159" s="8" t="s">
        <v>52</v>
      </c>
      <c r="F159" s="6" t="s">
        <v>27</v>
      </c>
      <c r="G159" s="6">
        <v>1</v>
      </c>
      <c r="H159" s="9">
        <f>VLOOKUP(F159,'[1]Pragati Upcountry Freight Annex'!$B$4:$J$125,9,FALSE)</f>
        <v>280</v>
      </c>
      <c r="I159" s="9">
        <v>20</v>
      </c>
      <c r="J159" s="9">
        <f t="shared" si="4"/>
        <v>300</v>
      </c>
      <c r="K159" s="8" t="s">
        <v>17</v>
      </c>
      <c r="L159" s="10" t="s">
        <v>405</v>
      </c>
    </row>
    <row r="160" spans="1:12" s="11" customFormat="1" ht="15" customHeight="1" x14ac:dyDescent="0.25">
      <c r="A160" s="5">
        <f t="shared" si="5"/>
        <v>153</v>
      </c>
      <c r="B160" s="6" t="s">
        <v>437</v>
      </c>
      <c r="C160" s="7" t="s">
        <v>442</v>
      </c>
      <c r="D160" s="6" t="s">
        <v>443</v>
      </c>
      <c r="E160" s="8" t="s">
        <v>52</v>
      </c>
      <c r="F160" s="6" t="s">
        <v>36</v>
      </c>
      <c r="G160" s="6">
        <v>26</v>
      </c>
      <c r="H160" s="9">
        <v>62</v>
      </c>
      <c r="I160" s="9">
        <v>20</v>
      </c>
      <c r="J160" s="9">
        <f t="shared" si="4"/>
        <v>1632</v>
      </c>
      <c r="K160" s="8" t="s">
        <v>22</v>
      </c>
      <c r="L160" s="10" t="s">
        <v>624</v>
      </c>
    </row>
    <row r="161" spans="1:12" s="11" customFormat="1" ht="15" customHeight="1" x14ac:dyDescent="0.25">
      <c r="A161" s="5">
        <f t="shared" si="5"/>
        <v>154</v>
      </c>
      <c r="B161" s="6" t="s">
        <v>437</v>
      </c>
      <c r="C161" s="7" t="s">
        <v>444</v>
      </c>
      <c r="D161" s="6" t="s">
        <v>445</v>
      </c>
      <c r="E161" s="8" t="s">
        <v>52</v>
      </c>
      <c r="F161" s="6" t="s">
        <v>36</v>
      </c>
      <c r="G161" s="6">
        <v>30</v>
      </c>
      <c r="H161" s="9">
        <f>VLOOKUP(F161,'[1]Pragati Upcountry Freight Annex'!$B$4:$C$127,2,FALSE)</f>
        <v>37</v>
      </c>
      <c r="I161" s="9">
        <v>20</v>
      </c>
      <c r="J161" s="9">
        <f t="shared" si="4"/>
        <v>1130</v>
      </c>
      <c r="K161" s="8" t="s">
        <v>20</v>
      </c>
      <c r="L161" s="10" t="s">
        <v>624</v>
      </c>
    </row>
    <row r="162" spans="1:12" s="11" customFormat="1" ht="15" customHeight="1" x14ac:dyDescent="0.25">
      <c r="A162" s="5">
        <f t="shared" si="5"/>
        <v>155</v>
      </c>
      <c r="B162" s="6" t="s">
        <v>437</v>
      </c>
      <c r="C162" s="7" t="s">
        <v>446</v>
      </c>
      <c r="D162" s="6" t="s">
        <v>92</v>
      </c>
      <c r="E162" s="8" t="s">
        <v>52</v>
      </c>
      <c r="F162" s="6" t="s">
        <v>36</v>
      </c>
      <c r="G162" s="6">
        <v>29</v>
      </c>
      <c r="H162" s="9">
        <f>VLOOKUP(F162,'[1]Pragati Upcountry Freight Annex'!$B$4:$C$127,2,FALSE)</f>
        <v>37</v>
      </c>
      <c r="I162" s="9">
        <v>20</v>
      </c>
      <c r="J162" s="9">
        <f t="shared" si="4"/>
        <v>1093</v>
      </c>
      <c r="K162" s="8" t="s">
        <v>21</v>
      </c>
      <c r="L162" s="10" t="s">
        <v>624</v>
      </c>
    </row>
    <row r="163" spans="1:12" s="11" customFormat="1" ht="15" customHeight="1" x14ac:dyDescent="0.25">
      <c r="A163" s="5">
        <f t="shared" si="5"/>
        <v>156</v>
      </c>
      <c r="B163" s="6" t="s">
        <v>437</v>
      </c>
      <c r="C163" s="7" t="s">
        <v>447</v>
      </c>
      <c r="D163" s="6" t="s">
        <v>62</v>
      </c>
      <c r="E163" s="8" t="s">
        <v>52</v>
      </c>
      <c r="F163" s="6" t="s">
        <v>29</v>
      </c>
      <c r="G163" s="6">
        <v>7</v>
      </c>
      <c r="H163" s="9">
        <f>VLOOKUP(F163,'[1]Pragati Upcountry Freight Annex'!$B$3:$F$127,5,FALSE)</f>
        <v>70</v>
      </c>
      <c r="I163" s="9">
        <v>20</v>
      </c>
      <c r="J163" s="9">
        <f t="shared" si="4"/>
        <v>510</v>
      </c>
      <c r="K163" s="8" t="s">
        <v>22</v>
      </c>
      <c r="L163" s="10" t="s">
        <v>617</v>
      </c>
    </row>
    <row r="164" spans="1:12" s="11" customFormat="1" ht="15" customHeight="1" x14ac:dyDescent="0.25">
      <c r="A164" s="5">
        <f t="shared" si="5"/>
        <v>157</v>
      </c>
      <c r="B164" s="6" t="s">
        <v>437</v>
      </c>
      <c r="C164" s="7" t="s">
        <v>448</v>
      </c>
      <c r="D164" s="6" t="s">
        <v>449</v>
      </c>
      <c r="E164" s="8" t="s">
        <v>52</v>
      </c>
      <c r="F164" s="6" t="s">
        <v>29</v>
      </c>
      <c r="G164" s="6">
        <v>1</v>
      </c>
      <c r="H164" s="9">
        <f>VLOOKUP(F164,'[1]Pragati Upcountry Freight Annex'!$B$3:$F$127,5,FALSE)</f>
        <v>70</v>
      </c>
      <c r="I164" s="9">
        <v>20</v>
      </c>
      <c r="J164" s="9">
        <f t="shared" si="4"/>
        <v>90</v>
      </c>
      <c r="K164" s="8" t="s">
        <v>22</v>
      </c>
      <c r="L164" s="10" t="s">
        <v>617</v>
      </c>
    </row>
    <row r="165" spans="1:12" s="11" customFormat="1" ht="15" customHeight="1" x14ac:dyDescent="0.25">
      <c r="A165" s="5">
        <f t="shared" si="5"/>
        <v>158</v>
      </c>
      <c r="B165" s="6" t="s">
        <v>437</v>
      </c>
      <c r="C165" s="7" t="s">
        <v>450</v>
      </c>
      <c r="D165" s="6" t="s">
        <v>451</v>
      </c>
      <c r="E165" s="8" t="s">
        <v>52</v>
      </c>
      <c r="F165" s="6" t="s">
        <v>32</v>
      </c>
      <c r="G165" s="6">
        <v>2</v>
      </c>
      <c r="H165" s="9">
        <f>VLOOKUP(F165,'[1]Pragati Upcountry Freight Annex'!$B$4:$D$126,3,FALSE)</f>
        <v>38</v>
      </c>
      <c r="I165" s="9">
        <v>20</v>
      </c>
      <c r="J165" s="9">
        <f t="shared" si="4"/>
        <v>96</v>
      </c>
      <c r="K165" s="8" t="s">
        <v>19</v>
      </c>
      <c r="L165" s="10" t="s">
        <v>452</v>
      </c>
    </row>
    <row r="166" spans="1:12" s="11" customFormat="1" ht="15" customHeight="1" x14ac:dyDescent="0.25">
      <c r="A166" s="5">
        <f t="shared" si="5"/>
        <v>159</v>
      </c>
      <c r="B166" s="6" t="s">
        <v>437</v>
      </c>
      <c r="C166" s="7" t="s">
        <v>453</v>
      </c>
      <c r="D166" s="6" t="s">
        <v>45</v>
      </c>
      <c r="E166" s="8" t="s">
        <v>52</v>
      </c>
      <c r="F166" s="6" t="s">
        <v>32</v>
      </c>
      <c r="G166" s="6">
        <v>3</v>
      </c>
      <c r="H166" s="9">
        <f>VLOOKUP(F166,'[1]Pragati Upcountry Freight Annex'!$B$4:$D$126,3,FALSE)</f>
        <v>38</v>
      </c>
      <c r="I166" s="9">
        <v>20</v>
      </c>
      <c r="J166" s="9">
        <f t="shared" si="4"/>
        <v>134</v>
      </c>
      <c r="K166" s="8" t="s">
        <v>19</v>
      </c>
      <c r="L166" s="10" t="s">
        <v>452</v>
      </c>
    </row>
    <row r="167" spans="1:12" s="11" customFormat="1" ht="15" customHeight="1" x14ac:dyDescent="0.25">
      <c r="A167" s="5">
        <f t="shared" si="5"/>
        <v>160</v>
      </c>
      <c r="B167" s="6" t="s">
        <v>437</v>
      </c>
      <c r="C167" s="7" t="s">
        <v>454</v>
      </c>
      <c r="D167" s="6" t="s">
        <v>455</v>
      </c>
      <c r="E167" s="8" t="s">
        <v>52</v>
      </c>
      <c r="F167" s="6" t="s">
        <v>32</v>
      </c>
      <c r="G167" s="6">
        <v>8</v>
      </c>
      <c r="H167" s="9">
        <f>VLOOKUP(F167,'[1]Pragati Upcountry Freight Annex'!$B$4:$D$126,3,FALSE)</f>
        <v>38</v>
      </c>
      <c r="I167" s="9">
        <v>20</v>
      </c>
      <c r="J167" s="9">
        <f t="shared" si="4"/>
        <v>324</v>
      </c>
      <c r="K167" s="8" t="s">
        <v>19</v>
      </c>
      <c r="L167" s="10" t="s">
        <v>452</v>
      </c>
    </row>
    <row r="168" spans="1:12" s="11" customFormat="1" ht="15" customHeight="1" x14ac:dyDescent="0.25">
      <c r="A168" s="5">
        <f t="shared" si="5"/>
        <v>161</v>
      </c>
      <c r="B168" s="6" t="s">
        <v>437</v>
      </c>
      <c r="C168" s="7" t="s">
        <v>456</v>
      </c>
      <c r="D168" s="6" t="s">
        <v>61</v>
      </c>
      <c r="E168" s="8" t="s">
        <v>52</v>
      </c>
      <c r="F168" s="6" t="s">
        <v>34</v>
      </c>
      <c r="G168" s="6">
        <v>25</v>
      </c>
      <c r="H168" s="9">
        <f>VLOOKUP(F168,'[1]Pragati Upcountry Freight Annex'!$B$4:$C$127,2,FALSE)</f>
        <v>38</v>
      </c>
      <c r="I168" s="9">
        <v>20</v>
      </c>
      <c r="J168" s="9">
        <f t="shared" si="4"/>
        <v>970</v>
      </c>
      <c r="K168" s="8" t="s">
        <v>20</v>
      </c>
      <c r="L168" s="10" t="s">
        <v>625</v>
      </c>
    </row>
    <row r="169" spans="1:12" s="11" customFormat="1" ht="15" customHeight="1" x14ac:dyDescent="0.25">
      <c r="A169" s="5">
        <f t="shared" si="5"/>
        <v>162</v>
      </c>
      <c r="B169" s="6" t="s">
        <v>437</v>
      </c>
      <c r="C169" s="7" t="s">
        <v>457</v>
      </c>
      <c r="D169" s="6" t="s">
        <v>458</v>
      </c>
      <c r="E169" s="8" t="s">
        <v>52</v>
      </c>
      <c r="F169" s="6" t="s">
        <v>86</v>
      </c>
      <c r="G169" s="6">
        <v>12</v>
      </c>
      <c r="H169" s="9">
        <f>VLOOKUP(F169,'[1]Pragati Upcountry Freight Annex'!$B$4:$E$126,4,FALSE)</f>
        <v>30</v>
      </c>
      <c r="I169" s="9">
        <v>20</v>
      </c>
      <c r="J169" s="9">
        <f t="shared" si="4"/>
        <v>380</v>
      </c>
      <c r="K169" s="8" t="s">
        <v>18</v>
      </c>
      <c r="L169" s="10" t="s">
        <v>459</v>
      </c>
    </row>
    <row r="170" spans="1:12" s="11" customFormat="1" ht="15" customHeight="1" x14ac:dyDescent="0.25">
      <c r="A170" s="5">
        <f t="shared" si="5"/>
        <v>163</v>
      </c>
      <c r="B170" s="6" t="s">
        <v>437</v>
      </c>
      <c r="C170" s="7" t="s">
        <v>460</v>
      </c>
      <c r="D170" s="6" t="s">
        <v>461</v>
      </c>
      <c r="E170" s="8" t="s">
        <v>52</v>
      </c>
      <c r="F170" s="6" t="s">
        <v>29</v>
      </c>
      <c r="G170" s="6">
        <v>53</v>
      </c>
      <c r="H170" s="9">
        <f>VLOOKUP(F170,'[1]Pragati Upcountry Freight Annex'!$B$4:$C$127,2,FALSE)</f>
        <v>40</v>
      </c>
      <c r="I170" s="9">
        <v>20</v>
      </c>
      <c r="J170" s="9">
        <f t="shared" si="4"/>
        <v>2140</v>
      </c>
      <c r="K170" s="8" t="s">
        <v>20</v>
      </c>
      <c r="L170" s="10" t="s">
        <v>617</v>
      </c>
    </row>
    <row r="171" spans="1:12" s="11" customFormat="1" ht="15" customHeight="1" x14ac:dyDescent="0.25">
      <c r="A171" s="5">
        <f t="shared" si="5"/>
        <v>164</v>
      </c>
      <c r="B171" s="6" t="s">
        <v>437</v>
      </c>
      <c r="C171" s="7" t="s">
        <v>462</v>
      </c>
      <c r="D171" s="6" t="s">
        <v>96</v>
      </c>
      <c r="E171" s="8" t="s">
        <v>52</v>
      </c>
      <c r="F171" s="6" t="s">
        <v>29</v>
      </c>
      <c r="G171" s="6">
        <v>20</v>
      </c>
      <c r="H171" s="9">
        <f>VLOOKUP(F171,'[1]Pragati Upcountry Freight Annex'!$B$4:$D$126,3,FALSE)</f>
        <v>38</v>
      </c>
      <c r="I171" s="9">
        <v>20</v>
      </c>
      <c r="J171" s="9">
        <f t="shared" si="4"/>
        <v>780</v>
      </c>
      <c r="K171" s="8" t="s">
        <v>19</v>
      </c>
      <c r="L171" s="10" t="s">
        <v>144</v>
      </c>
    </row>
    <row r="172" spans="1:12" s="11" customFormat="1" ht="15" customHeight="1" x14ac:dyDescent="0.25">
      <c r="A172" s="5">
        <f t="shared" si="5"/>
        <v>165</v>
      </c>
      <c r="B172" s="6" t="s">
        <v>463</v>
      </c>
      <c r="C172" s="7" t="s">
        <v>464</v>
      </c>
      <c r="D172" s="6" t="s">
        <v>93</v>
      </c>
      <c r="E172" s="8" t="s">
        <v>52</v>
      </c>
      <c r="F172" s="6" t="s">
        <v>56</v>
      </c>
      <c r="G172" s="6">
        <v>68</v>
      </c>
      <c r="H172" s="9">
        <f>VLOOKUP(F172,'[1]Pragati Upcountry Freight Annex'!$B$4:$C$127,2,FALSE)</f>
        <v>40</v>
      </c>
      <c r="I172" s="9">
        <v>20</v>
      </c>
      <c r="J172" s="9">
        <f t="shared" si="4"/>
        <v>2740</v>
      </c>
      <c r="K172" s="8" t="s">
        <v>20</v>
      </c>
      <c r="L172" s="10" t="s">
        <v>138</v>
      </c>
    </row>
    <row r="173" spans="1:12" s="11" customFormat="1" ht="15" customHeight="1" x14ac:dyDescent="0.25">
      <c r="A173" s="5">
        <f t="shared" si="5"/>
        <v>166</v>
      </c>
      <c r="B173" s="6" t="s">
        <v>463</v>
      </c>
      <c r="C173" s="7" t="s">
        <v>465</v>
      </c>
      <c r="D173" s="6" t="s">
        <v>466</v>
      </c>
      <c r="E173" s="8" t="s">
        <v>52</v>
      </c>
      <c r="F173" s="6" t="s">
        <v>56</v>
      </c>
      <c r="G173" s="6">
        <v>39</v>
      </c>
      <c r="H173" s="9">
        <f>VLOOKUP(F173,'[1]Pragati Upcountry Freight Annex'!$B$4:$C$127,2,FALSE)</f>
        <v>40</v>
      </c>
      <c r="I173" s="9">
        <v>20</v>
      </c>
      <c r="J173" s="9">
        <f t="shared" si="4"/>
        <v>1580</v>
      </c>
      <c r="K173" s="8" t="s">
        <v>20</v>
      </c>
      <c r="L173" s="10" t="s">
        <v>138</v>
      </c>
    </row>
    <row r="174" spans="1:12" s="11" customFormat="1" ht="15" customHeight="1" x14ac:dyDescent="0.25">
      <c r="A174" s="5">
        <f t="shared" si="5"/>
        <v>167</v>
      </c>
      <c r="B174" s="6" t="s">
        <v>463</v>
      </c>
      <c r="C174" s="7" t="s">
        <v>467</v>
      </c>
      <c r="D174" s="6" t="s">
        <v>468</v>
      </c>
      <c r="E174" s="8" t="s">
        <v>52</v>
      </c>
      <c r="F174" s="6" t="s">
        <v>29</v>
      </c>
      <c r="G174" s="6">
        <v>17</v>
      </c>
      <c r="H174" s="9">
        <f>VLOOKUP(F174,'[1]Pragati Upcountry Freight Annex'!$B$3:$F$127,5,FALSE)</f>
        <v>70</v>
      </c>
      <c r="I174" s="9">
        <v>20</v>
      </c>
      <c r="J174" s="9">
        <f t="shared" si="4"/>
        <v>1210</v>
      </c>
      <c r="K174" s="8" t="s">
        <v>22</v>
      </c>
      <c r="L174" s="10" t="s">
        <v>617</v>
      </c>
    </row>
    <row r="175" spans="1:12" s="11" customFormat="1" ht="15" customHeight="1" x14ac:dyDescent="0.25">
      <c r="A175" s="5">
        <f t="shared" si="5"/>
        <v>168</v>
      </c>
      <c r="B175" s="6" t="s">
        <v>463</v>
      </c>
      <c r="C175" s="7" t="s">
        <v>469</v>
      </c>
      <c r="D175" s="6" t="s">
        <v>58</v>
      </c>
      <c r="E175" s="8" t="s">
        <v>52</v>
      </c>
      <c r="F175" s="6" t="s">
        <v>29</v>
      </c>
      <c r="G175" s="6">
        <v>11</v>
      </c>
      <c r="H175" s="9">
        <f>VLOOKUP(F175,'[1]Pragati Upcountry Freight Annex'!$B$4:$C$127,2,FALSE)</f>
        <v>40</v>
      </c>
      <c r="I175" s="9">
        <v>20</v>
      </c>
      <c r="J175" s="9">
        <f t="shared" si="4"/>
        <v>460</v>
      </c>
      <c r="K175" s="8" t="s">
        <v>21</v>
      </c>
      <c r="L175" s="10" t="s">
        <v>617</v>
      </c>
    </row>
    <row r="176" spans="1:12" s="11" customFormat="1" ht="15" customHeight="1" x14ac:dyDescent="0.25">
      <c r="A176" s="5">
        <f t="shared" si="5"/>
        <v>169</v>
      </c>
      <c r="B176" s="6" t="s">
        <v>463</v>
      </c>
      <c r="C176" s="7" t="s">
        <v>470</v>
      </c>
      <c r="D176" s="6" t="s">
        <v>95</v>
      </c>
      <c r="E176" s="8" t="s">
        <v>52</v>
      </c>
      <c r="F176" s="6" t="s">
        <v>56</v>
      </c>
      <c r="G176" s="6">
        <v>52</v>
      </c>
      <c r="H176" s="9">
        <f>VLOOKUP(F176,'[1]Pragati Upcountry Freight Annex'!$B$4:$C$127,2,FALSE)</f>
        <v>40</v>
      </c>
      <c r="I176" s="9">
        <v>20</v>
      </c>
      <c r="J176" s="9">
        <f t="shared" si="4"/>
        <v>2100</v>
      </c>
      <c r="K176" s="8" t="s">
        <v>20</v>
      </c>
      <c r="L176" s="10" t="s">
        <v>138</v>
      </c>
    </row>
    <row r="177" spans="1:12" s="11" customFormat="1" ht="15" customHeight="1" x14ac:dyDescent="0.25">
      <c r="A177" s="5">
        <f t="shared" si="5"/>
        <v>170</v>
      </c>
      <c r="B177" s="6" t="s">
        <v>463</v>
      </c>
      <c r="C177" s="7" t="s">
        <v>471</v>
      </c>
      <c r="D177" s="6" t="s">
        <v>472</v>
      </c>
      <c r="E177" s="8" t="s">
        <v>52</v>
      </c>
      <c r="F177" s="6" t="s">
        <v>55</v>
      </c>
      <c r="G177" s="6">
        <v>5</v>
      </c>
      <c r="H177" s="9">
        <f>VLOOKUP(F177,'[1]Pragati Upcountry Freight Annex'!$B$3:$F$127,5,FALSE)</f>
        <v>65</v>
      </c>
      <c r="I177" s="9">
        <v>20</v>
      </c>
      <c r="J177" s="9">
        <f t="shared" si="4"/>
        <v>345</v>
      </c>
      <c r="K177" s="8" t="s">
        <v>22</v>
      </c>
      <c r="L177" s="10" t="s">
        <v>473</v>
      </c>
    </row>
    <row r="178" spans="1:12" s="11" customFormat="1" ht="15" customHeight="1" x14ac:dyDescent="0.25">
      <c r="A178" s="5">
        <f t="shared" si="5"/>
        <v>171</v>
      </c>
      <c r="B178" s="6" t="s">
        <v>463</v>
      </c>
      <c r="C178" s="7" t="s">
        <v>474</v>
      </c>
      <c r="D178" s="7">
        <v>255</v>
      </c>
      <c r="E178" s="8" t="s">
        <v>52</v>
      </c>
      <c r="F178" s="6" t="s">
        <v>56</v>
      </c>
      <c r="G178" s="6">
        <v>2</v>
      </c>
      <c r="H178" s="9">
        <f>VLOOKUP(F178,'[1]Pragati Upcountry Freight Annex'!$B$4:$C$127,2,FALSE)</f>
        <v>40</v>
      </c>
      <c r="I178" s="9">
        <v>20</v>
      </c>
      <c r="J178" s="9">
        <f t="shared" si="4"/>
        <v>100</v>
      </c>
      <c r="K178" s="8" t="s">
        <v>20</v>
      </c>
      <c r="L178" s="10" t="s">
        <v>138</v>
      </c>
    </row>
    <row r="179" spans="1:12" s="11" customFormat="1" ht="15" customHeight="1" x14ac:dyDescent="0.25">
      <c r="A179" s="5">
        <f t="shared" si="5"/>
        <v>172</v>
      </c>
      <c r="B179" s="6" t="s">
        <v>463</v>
      </c>
      <c r="C179" s="7" t="s">
        <v>475</v>
      </c>
      <c r="D179" s="6" t="s">
        <v>94</v>
      </c>
      <c r="E179" s="8" t="s">
        <v>52</v>
      </c>
      <c r="F179" s="6" t="s">
        <v>56</v>
      </c>
      <c r="G179" s="6">
        <v>30</v>
      </c>
      <c r="H179" s="9">
        <f>VLOOKUP(F179,'[1]Pragati Upcountry Freight Annex'!$B$4:$C$127,2,FALSE)</f>
        <v>40</v>
      </c>
      <c r="I179" s="9">
        <v>20</v>
      </c>
      <c r="J179" s="9">
        <f t="shared" si="4"/>
        <v>1220</v>
      </c>
      <c r="K179" s="8" t="s">
        <v>20</v>
      </c>
      <c r="L179" s="10" t="s">
        <v>138</v>
      </c>
    </row>
    <row r="180" spans="1:12" s="19" customFormat="1" ht="30" x14ac:dyDescent="0.25">
      <c r="A180" s="5">
        <f t="shared" si="5"/>
        <v>173</v>
      </c>
      <c r="B180" s="14" t="s">
        <v>463</v>
      </c>
      <c r="C180" s="15" t="s">
        <v>476</v>
      </c>
      <c r="D180" s="14" t="s">
        <v>477</v>
      </c>
      <c r="E180" s="13" t="s">
        <v>52</v>
      </c>
      <c r="F180" s="14" t="s">
        <v>24</v>
      </c>
      <c r="G180" s="14">
        <v>60</v>
      </c>
      <c r="H180" s="16">
        <f>VLOOKUP(F180,'[1]Pragati Upcountry Freight Annex'!$B$3:$I$127,8,FALSE)</f>
        <v>181</v>
      </c>
      <c r="I180" s="16">
        <v>20</v>
      </c>
      <c r="J180" s="16">
        <f t="shared" si="4"/>
        <v>10880</v>
      </c>
      <c r="K180" s="17" t="s">
        <v>636</v>
      </c>
      <c r="L180" s="18" t="s">
        <v>635</v>
      </c>
    </row>
    <row r="181" spans="1:12" s="11" customFormat="1" ht="15" customHeight="1" x14ac:dyDescent="0.25">
      <c r="A181" s="5">
        <f t="shared" si="5"/>
        <v>174</v>
      </c>
      <c r="B181" s="6" t="s">
        <v>478</v>
      </c>
      <c r="C181" s="7" t="s">
        <v>479</v>
      </c>
      <c r="D181" s="6" t="s">
        <v>480</v>
      </c>
      <c r="E181" s="8" t="s">
        <v>52</v>
      </c>
      <c r="F181" s="6" t="s">
        <v>64</v>
      </c>
      <c r="G181" s="6">
        <v>120</v>
      </c>
      <c r="H181" s="9">
        <f>VLOOKUP(F181,'[1]Pragati Upcountry Freight Annex'!$B$4:$C$127,2,FALSE)</f>
        <v>38</v>
      </c>
      <c r="I181" s="9">
        <v>20</v>
      </c>
      <c r="J181" s="9">
        <f t="shared" si="4"/>
        <v>4580</v>
      </c>
      <c r="K181" s="8" t="s">
        <v>20</v>
      </c>
      <c r="L181" s="10" t="s">
        <v>164</v>
      </c>
    </row>
    <row r="182" spans="1:12" s="11" customFormat="1" ht="15" customHeight="1" x14ac:dyDescent="0.25">
      <c r="A182" s="5">
        <f t="shared" si="5"/>
        <v>175</v>
      </c>
      <c r="B182" s="6" t="s">
        <v>478</v>
      </c>
      <c r="C182" s="7" t="s">
        <v>481</v>
      </c>
      <c r="D182" s="6" t="s">
        <v>482</v>
      </c>
      <c r="E182" s="8" t="s">
        <v>52</v>
      </c>
      <c r="F182" s="6" t="s">
        <v>31</v>
      </c>
      <c r="G182" s="6">
        <v>3</v>
      </c>
      <c r="H182" s="9">
        <f>VLOOKUP(F182,'[1]Pragati Upcountry Freight Annex'!$B$4:$C$127,2,FALSE)</f>
        <v>38</v>
      </c>
      <c r="I182" s="9">
        <v>20</v>
      </c>
      <c r="J182" s="9">
        <f t="shared" si="4"/>
        <v>134</v>
      </c>
      <c r="K182" s="8" t="s">
        <v>20</v>
      </c>
      <c r="L182" s="10" t="s">
        <v>483</v>
      </c>
    </row>
    <row r="183" spans="1:12" s="11" customFormat="1" ht="15" customHeight="1" x14ac:dyDescent="0.25">
      <c r="A183" s="5">
        <f t="shared" si="5"/>
        <v>176</v>
      </c>
      <c r="B183" s="6" t="s">
        <v>478</v>
      </c>
      <c r="C183" s="7" t="s">
        <v>484</v>
      </c>
      <c r="D183" s="6" t="s">
        <v>485</v>
      </c>
      <c r="E183" s="8" t="s">
        <v>52</v>
      </c>
      <c r="F183" s="6" t="s">
        <v>31</v>
      </c>
      <c r="G183" s="6">
        <v>14</v>
      </c>
      <c r="H183" s="9">
        <f>VLOOKUP(F183,'[1]Pragati Upcountry Freight Annex'!$B$4:$C$127,2,FALSE)</f>
        <v>38</v>
      </c>
      <c r="I183" s="9">
        <v>20</v>
      </c>
      <c r="J183" s="9">
        <f t="shared" si="4"/>
        <v>552</v>
      </c>
      <c r="K183" s="8" t="s">
        <v>20</v>
      </c>
      <c r="L183" s="10" t="s">
        <v>483</v>
      </c>
    </row>
    <row r="184" spans="1:12" s="11" customFormat="1" ht="15" customHeight="1" x14ac:dyDescent="0.25">
      <c r="A184" s="5">
        <f t="shared" si="5"/>
        <v>177</v>
      </c>
      <c r="B184" s="6" t="s">
        <v>478</v>
      </c>
      <c r="C184" s="7" t="s">
        <v>486</v>
      </c>
      <c r="D184" s="6" t="s">
        <v>487</v>
      </c>
      <c r="E184" s="8" t="s">
        <v>52</v>
      </c>
      <c r="F184" s="6" t="s">
        <v>34</v>
      </c>
      <c r="G184" s="6">
        <v>3</v>
      </c>
      <c r="H184" s="9">
        <f>VLOOKUP(F184,'[1]Pragati Upcountry Freight Annex'!$B$4:$C$127,2,FALSE)</f>
        <v>38</v>
      </c>
      <c r="I184" s="9">
        <v>20</v>
      </c>
      <c r="J184" s="9">
        <f t="shared" si="4"/>
        <v>134</v>
      </c>
      <c r="K184" s="8" t="s">
        <v>20</v>
      </c>
      <c r="L184" s="10" t="s">
        <v>164</v>
      </c>
    </row>
    <row r="185" spans="1:12" s="11" customFormat="1" ht="15" customHeight="1" x14ac:dyDescent="0.25">
      <c r="A185" s="5">
        <f t="shared" si="5"/>
        <v>178</v>
      </c>
      <c r="B185" s="6" t="s">
        <v>478</v>
      </c>
      <c r="C185" s="7" t="s">
        <v>488</v>
      </c>
      <c r="D185" s="6" t="s">
        <v>46</v>
      </c>
      <c r="E185" s="8" t="s">
        <v>52</v>
      </c>
      <c r="F185" s="6" t="s">
        <v>40</v>
      </c>
      <c r="G185" s="6">
        <v>20</v>
      </c>
      <c r="H185" s="9">
        <f>VLOOKUP(F185,'[1]Pragati Upcountry Freight Annex'!$B$4:$C$127,2,FALSE)</f>
        <v>36</v>
      </c>
      <c r="I185" s="9">
        <v>20</v>
      </c>
      <c r="J185" s="9">
        <f t="shared" si="4"/>
        <v>740</v>
      </c>
      <c r="K185" s="8" t="s">
        <v>21</v>
      </c>
      <c r="L185" s="10" t="s">
        <v>489</v>
      </c>
    </row>
    <row r="186" spans="1:12" s="11" customFormat="1" ht="15" customHeight="1" x14ac:dyDescent="0.25">
      <c r="A186" s="5">
        <f t="shared" si="5"/>
        <v>179</v>
      </c>
      <c r="B186" s="6" t="s">
        <v>478</v>
      </c>
      <c r="C186" s="7" t="s">
        <v>490</v>
      </c>
      <c r="D186" s="6" t="s">
        <v>491</v>
      </c>
      <c r="E186" s="8" t="s">
        <v>52</v>
      </c>
      <c r="F186" s="6" t="s">
        <v>56</v>
      </c>
      <c r="G186" s="6">
        <v>1</v>
      </c>
      <c r="H186" s="9">
        <f>VLOOKUP(F186,'[1]Pragati Upcountry Freight Annex'!$B$4:$C$127,2,FALSE)</f>
        <v>40</v>
      </c>
      <c r="I186" s="9">
        <v>20</v>
      </c>
      <c r="J186" s="9">
        <f t="shared" si="4"/>
        <v>60</v>
      </c>
      <c r="K186" s="8" t="s">
        <v>21</v>
      </c>
      <c r="L186" s="10" t="s">
        <v>138</v>
      </c>
    </row>
    <row r="187" spans="1:12" s="11" customFormat="1" ht="15" customHeight="1" x14ac:dyDescent="0.25">
      <c r="A187" s="5">
        <f t="shared" si="5"/>
        <v>180</v>
      </c>
      <c r="B187" s="6" t="s">
        <v>478</v>
      </c>
      <c r="C187" s="7" t="s">
        <v>492</v>
      </c>
      <c r="D187" s="6" t="s">
        <v>493</v>
      </c>
      <c r="E187" s="8" t="s">
        <v>52</v>
      </c>
      <c r="F187" s="6" t="s">
        <v>56</v>
      </c>
      <c r="G187" s="6">
        <v>2</v>
      </c>
      <c r="H187" s="9">
        <f>VLOOKUP(F187,'[1]Pragati Upcountry Freight Annex'!$B$4:$C$127,2,FALSE)</f>
        <v>40</v>
      </c>
      <c r="I187" s="9">
        <v>20</v>
      </c>
      <c r="J187" s="9">
        <f t="shared" si="4"/>
        <v>100</v>
      </c>
      <c r="K187" s="8" t="s">
        <v>21</v>
      </c>
      <c r="L187" s="10" t="s">
        <v>138</v>
      </c>
    </row>
    <row r="188" spans="1:12" s="11" customFormat="1" ht="15" customHeight="1" x14ac:dyDescent="0.25">
      <c r="A188" s="5">
        <f t="shared" si="5"/>
        <v>181</v>
      </c>
      <c r="B188" s="6" t="s">
        <v>478</v>
      </c>
      <c r="C188" s="7" t="s">
        <v>494</v>
      </c>
      <c r="D188" s="6" t="s">
        <v>495</v>
      </c>
      <c r="E188" s="8" t="s">
        <v>52</v>
      </c>
      <c r="F188" s="6" t="s">
        <v>56</v>
      </c>
      <c r="G188" s="6">
        <v>13</v>
      </c>
      <c r="H188" s="9">
        <f>VLOOKUP(F188,'[1]Pragati Upcountry Freight Annex'!$B$4:$C$127,2,FALSE)</f>
        <v>40</v>
      </c>
      <c r="I188" s="9">
        <v>20</v>
      </c>
      <c r="J188" s="9">
        <f t="shared" si="4"/>
        <v>540</v>
      </c>
      <c r="K188" s="8" t="s">
        <v>21</v>
      </c>
      <c r="L188" s="10" t="s">
        <v>138</v>
      </c>
    </row>
    <row r="189" spans="1:12" s="11" customFormat="1" ht="15" customHeight="1" x14ac:dyDescent="0.25">
      <c r="A189" s="5">
        <f t="shared" si="5"/>
        <v>182</v>
      </c>
      <c r="B189" s="6" t="s">
        <v>478</v>
      </c>
      <c r="C189" s="7" t="s">
        <v>496</v>
      </c>
      <c r="D189" s="6" t="s">
        <v>497</v>
      </c>
      <c r="E189" s="8" t="s">
        <v>52</v>
      </c>
      <c r="F189" s="6" t="s">
        <v>56</v>
      </c>
      <c r="G189" s="6">
        <v>37</v>
      </c>
      <c r="H189" s="9">
        <f>VLOOKUP(F189,'[1]Pragati Upcountry Freight Annex'!$B$4:$C$127,2,FALSE)</f>
        <v>40</v>
      </c>
      <c r="I189" s="9">
        <v>20</v>
      </c>
      <c r="J189" s="9">
        <f t="shared" si="4"/>
        <v>1500</v>
      </c>
      <c r="K189" s="8" t="s">
        <v>21</v>
      </c>
      <c r="L189" s="10" t="s">
        <v>138</v>
      </c>
    </row>
    <row r="190" spans="1:12" s="11" customFormat="1" ht="15" customHeight="1" x14ac:dyDescent="0.25">
      <c r="A190" s="5">
        <f t="shared" si="5"/>
        <v>183</v>
      </c>
      <c r="B190" s="6" t="s">
        <v>478</v>
      </c>
      <c r="C190" s="7" t="s">
        <v>498</v>
      </c>
      <c r="D190" s="6" t="s">
        <v>499</v>
      </c>
      <c r="E190" s="8" t="s">
        <v>52</v>
      </c>
      <c r="F190" s="6" t="s">
        <v>56</v>
      </c>
      <c r="G190" s="6">
        <v>5</v>
      </c>
      <c r="H190" s="9">
        <f>VLOOKUP(F190,'[1]Pragati Upcountry Freight Annex'!$B$4:$C$127,2,FALSE)</f>
        <v>40</v>
      </c>
      <c r="I190" s="9">
        <v>20</v>
      </c>
      <c r="J190" s="9">
        <f t="shared" si="4"/>
        <v>220</v>
      </c>
      <c r="K190" s="8" t="s">
        <v>20</v>
      </c>
      <c r="L190" s="10" t="s">
        <v>138</v>
      </c>
    </row>
    <row r="191" spans="1:12" s="11" customFormat="1" ht="15" customHeight="1" x14ac:dyDescent="0.25">
      <c r="A191" s="5">
        <f t="shared" si="5"/>
        <v>184</v>
      </c>
      <c r="B191" s="6" t="s">
        <v>478</v>
      </c>
      <c r="C191" s="7" t="s">
        <v>500</v>
      </c>
      <c r="D191" s="6" t="s">
        <v>501</v>
      </c>
      <c r="E191" s="8" t="s">
        <v>52</v>
      </c>
      <c r="F191" s="6" t="s">
        <v>28</v>
      </c>
      <c r="G191" s="6">
        <v>5</v>
      </c>
      <c r="H191" s="9">
        <f>VLOOKUP(F191,'[1]Pragati Upcountry Freight Annex'!$B$4:$C$127,2,FALSE)</f>
        <v>45</v>
      </c>
      <c r="I191" s="9">
        <v>20</v>
      </c>
      <c r="J191" s="9">
        <f t="shared" si="4"/>
        <v>245</v>
      </c>
      <c r="K191" s="8" t="s">
        <v>20</v>
      </c>
      <c r="L191" s="10" t="s">
        <v>223</v>
      </c>
    </row>
    <row r="192" spans="1:12" s="11" customFormat="1" ht="15" customHeight="1" x14ac:dyDescent="0.25">
      <c r="A192" s="5">
        <f t="shared" si="5"/>
        <v>185</v>
      </c>
      <c r="B192" s="6" t="s">
        <v>478</v>
      </c>
      <c r="C192" s="7" t="s">
        <v>502</v>
      </c>
      <c r="D192" s="6" t="s">
        <v>503</v>
      </c>
      <c r="E192" s="8" t="s">
        <v>52</v>
      </c>
      <c r="F192" s="6" t="s">
        <v>35</v>
      </c>
      <c r="G192" s="6">
        <v>34</v>
      </c>
      <c r="H192" s="9">
        <f>VLOOKUP(F192,'[1]Pragati Upcountry Freight Annex'!$B$4:$D$126,3,FALSE)</f>
        <v>45</v>
      </c>
      <c r="I192" s="9">
        <v>20</v>
      </c>
      <c r="J192" s="9">
        <f t="shared" si="4"/>
        <v>1550</v>
      </c>
      <c r="K192" s="8" t="s">
        <v>19</v>
      </c>
      <c r="L192" s="10" t="s">
        <v>628</v>
      </c>
    </row>
    <row r="193" spans="1:12" s="11" customFormat="1" ht="15" customHeight="1" x14ac:dyDescent="0.25">
      <c r="A193" s="5">
        <f t="shared" si="5"/>
        <v>186</v>
      </c>
      <c r="B193" s="6" t="s">
        <v>478</v>
      </c>
      <c r="C193" s="7" t="s">
        <v>504</v>
      </c>
      <c r="D193" s="6" t="s">
        <v>505</v>
      </c>
      <c r="E193" s="8" t="s">
        <v>52</v>
      </c>
      <c r="F193" s="6" t="s">
        <v>28</v>
      </c>
      <c r="G193" s="6">
        <v>12</v>
      </c>
      <c r="H193" s="9">
        <f>VLOOKUP(F193,'[1]Pragati Upcountry Freight Annex'!$B$4:$D$126,3,FALSE)</f>
        <v>41</v>
      </c>
      <c r="I193" s="9">
        <v>20</v>
      </c>
      <c r="J193" s="9">
        <f t="shared" si="4"/>
        <v>512</v>
      </c>
      <c r="K193" s="8" t="s">
        <v>19</v>
      </c>
      <c r="L193" s="10" t="s">
        <v>223</v>
      </c>
    </row>
    <row r="194" spans="1:12" s="11" customFormat="1" ht="15" customHeight="1" x14ac:dyDescent="0.25">
      <c r="A194" s="5">
        <f t="shared" si="5"/>
        <v>187</v>
      </c>
      <c r="B194" s="6" t="s">
        <v>478</v>
      </c>
      <c r="C194" s="7" t="s">
        <v>506</v>
      </c>
      <c r="D194" s="6" t="s">
        <v>507</v>
      </c>
      <c r="E194" s="8" t="s">
        <v>52</v>
      </c>
      <c r="F194" s="6" t="s">
        <v>34</v>
      </c>
      <c r="G194" s="6">
        <v>27</v>
      </c>
      <c r="H194" s="9">
        <f>VLOOKUP(F194,'[1]Pragati Upcountry Freight Annex'!$B$4:$D$126,3,FALSE)</f>
        <v>38</v>
      </c>
      <c r="I194" s="9">
        <v>20</v>
      </c>
      <c r="J194" s="9">
        <f t="shared" si="4"/>
        <v>1046</v>
      </c>
      <c r="K194" s="8" t="s">
        <v>19</v>
      </c>
      <c r="L194" s="10" t="s">
        <v>196</v>
      </c>
    </row>
    <row r="195" spans="1:12" s="11" customFormat="1" ht="15" customHeight="1" x14ac:dyDescent="0.25">
      <c r="A195" s="5">
        <f t="shared" si="5"/>
        <v>188</v>
      </c>
      <c r="B195" s="6" t="s">
        <v>508</v>
      </c>
      <c r="C195" s="7" t="s">
        <v>509</v>
      </c>
      <c r="D195" s="6" t="s">
        <v>510</v>
      </c>
      <c r="E195" s="8" t="s">
        <v>52</v>
      </c>
      <c r="F195" s="6" t="s">
        <v>511</v>
      </c>
      <c r="G195" s="6">
        <v>75</v>
      </c>
      <c r="H195" s="9">
        <f>VLOOKUP(F195,'[1]Pragati Upcountry Freight Annex'!$B$4:$C$127,2,FALSE)</f>
        <v>38</v>
      </c>
      <c r="I195" s="9">
        <v>20</v>
      </c>
      <c r="J195" s="9">
        <f t="shared" si="4"/>
        <v>2870</v>
      </c>
      <c r="K195" s="8" t="s">
        <v>20</v>
      </c>
      <c r="L195" s="10" t="s">
        <v>512</v>
      </c>
    </row>
    <row r="196" spans="1:12" s="11" customFormat="1" ht="15" customHeight="1" x14ac:dyDescent="0.25">
      <c r="A196" s="5">
        <f t="shared" si="5"/>
        <v>189</v>
      </c>
      <c r="B196" s="6" t="s">
        <v>508</v>
      </c>
      <c r="C196" s="7" t="s">
        <v>513</v>
      </c>
      <c r="D196" s="6" t="s">
        <v>73</v>
      </c>
      <c r="E196" s="8" t="s">
        <v>52</v>
      </c>
      <c r="F196" s="6" t="s">
        <v>154</v>
      </c>
      <c r="G196" s="6">
        <v>1</v>
      </c>
      <c r="H196" s="9">
        <f>VLOOKUP(F196,'[1]Pragati Upcountry Freight Annex'!$B$4:$D$126,3,FALSE)</f>
        <v>47</v>
      </c>
      <c r="I196" s="9">
        <v>20</v>
      </c>
      <c r="J196" s="9">
        <f t="shared" si="4"/>
        <v>67</v>
      </c>
      <c r="K196" s="8" t="s">
        <v>19</v>
      </c>
      <c r="L196" s="10" t="s">
        <v>155</v>
      </c>
    </row>
    <row r="197" spans="1:12" s="11" customFormat="1" ht="15" customHeight="1" x14ac:dyDescent="0.25">
      <c r="A197" s="5">
        <f t="shared" si="5"/>
        <v>190</v>
      </c>
      <c r="B197" s="6" t="s">
        <v>508</v>
      </c>
      <c r="C197" s="7" t="s">
        <v>514</v>
      </c>
      <c r="D197" s="6" t="s">
        <v>131</v>
      </c>
      <c r="E197" s="8" t="s">
        <v>52</v>
      </c>
      <c r="F197" s="6" t="s">
        <v>154</v>
      </c>
      <c r="G197" s="6">
        <v>103</v>
      </c>
      <c r="H197" s="9">
        <f>VLOOKUP(F197,'[1]Pragati Upcountry Freight Annex'!$B$4:$D$126,3,FALSE)</f>
        <v>47</v>
      </c>
      <c r="I197" s="9">
        <v>20</v>
      </c>
      <c r="J197" s="9">
        <f t="shared" si="4"/>
        <v>4861</v>
      </c>
      <c r="K197" s="8" t="s">
        <v>19</v>
      </c>
      <c r="L197" s="10" t="s">
        <v>155</v>
      </c>
    </row>
    <row r="198" spans="1:12" s="11" customFormat="1" ht="15" customHeight="1" x14ac:dyDescent="0.25">
      <c r="A198" s="5">
        <f t="shared" si="5"/>
        <v>191</v>
      </c>
      <c r="B198" s="6" t="s">
        <v>508</v>
      </c>
      <c r="C198" s="7" t="s">
        <v>515</v>
      </c>
      <c r="D198" s="6" t="s">
        <v>72</v>
      </c>
      <c r="E198" s="8" t="s">
        <v>52</v>
      </c>
      <c r="F198" s="6" t="s">
        <v>154</v>
      </c>
      <c r="G198" s="6">
        <v>103</v>
      </c>
      <c r="H198" s="9">
        <f>VLOOKUP(F198,'[1]Pragati Upcountry Freight Annex'!$B$4:$D$126,3,FALSE)</f>
        <v>47</v>
      </c>
      <c r="I198" s="9">
        <v>20</v>
      </c>
      <c r="J198" s="9">
        <f t="shared" si="4"/>
        <v>4861</v>
      </c>
      <c r="K198" s="8" t="s">
        <v>19</v>
      </c>
      <c r="L198" s="10" t="s">
        <v>155</v>
      </c>
    </row>
    <row r="199" spans="1:12" s="11" customFormat="1" ht="15" customHeight="1" x14ac:dyDescent="0.25">
      <c r="A199" s="5">
        <f t="shared" si="5"/>
        <v>192</v>
      </c>
      <c r="B199" s="6" t="s">
        <v>508</v>
      </c>
      <c r="C199" s="7" t="s">
        <v>516</v>
      </c>
      <c r="D199" s="6" t="s">
        <v>517</v>
      </c>
      <c r="E199" s="8" t="s">
        <v>52</v>
      </c>
      <c r="F199" s="6" t="s">
        <v>31</v>
      </c>
      <c r="G199" s="6">
        <v>2</v>
      </c>
      <c r="H199" s="9">
        <f>VLOOKUP(F199,'[1]Pragati Upcountry Freight Annex'!$B$4:$J$125,9,FALSE)</f>
        <v>340</v>
      </c>
      <c r="I199" s="9">
        <v>20</v>
      </c>
      <c r="J199" s="9">
        <f t="shared" si="4"/>
        <v>700</v>
      </c>
      <c r="K199" s="8" t="s">
        <v>17</v>
      </c>
      <c r="L199" s="10" t="s">
        <v>518</v>
      </c>
    </row>
    <row r="200" spans="1:12" s="11" customFormat="1" ht="15" customHeight="1" x14ac:dyDescent="0.25">
      <c r="A200" s="5">
        <f t="shared" si="5"/>
        <v>193</v>
      </c>
      <c r="B200" s="6" t="s">
        <v>508</v>
      </c>
      <c r="C200" s="7" t="s">
        <v>519</v>
      </c>
      <c r="D200" s="6" t="s">
        <v>520</v>
      </c>
      <c r="E200" s="8" t="s">
        <v>52</v>
      </c>
      <c r="F200" s="6" t="s">
        <v>29</v>
      </c>
      <c r="G200" s="6">
        <v>12</v>
      </c>
      <c r="H200" s="9">
        <f>VLOOKUP(F200,'[1]Pragati Upcountry Freight Annex'!$B$3:$I$127,8,FALSE)</f>
        <v>225</v>
      </c>
      <c r="I200" s="9">
        <v>20</v>
      </c>
      <c r="J200" s="9">
        <f t="shared" ref="J200:J263" si="6">G200*H200+I200</f>
        <v>2720</v>
      </c>
      <c r="K200" s="8" t="s">
        <v>74</v>
      </c>
      <c r="L200" s="10" t="s">
        <v>617</v>
      </c>
    </row>
    <row r="201" spans="1:12" s="11" customFormat="1" ht="15" customHeight="1" x14ac:dyDescent="0.25">
      <c r="A201" s="5">
        <f t="shared" si="5"/>
        <v>194</v>
      </c>
      <c r="B201" s="6" t="s">
        <v>508</v>
      </c>
      <c r="C201" s="7" t="s">
        <v>521</v>
      </c>
      <c r="D201" s="6" t="s">
        <v>522</v>
      </c>
      <c r="E201" s="8" t="s">
        <v>52</v>
      </c>
      <c r="F201" s="6" t="s">
        <v>29</v>
      </c>
      <c r="G201" s="6">
        <v>16</v>
      </c>
      <c r="H201" s="9">
        <f>VLOOKUP(F201,'[1]Pragati Upcountry Freight Annex'!$B$3:$I$127,8,FALSE)</f>
        <v>225</v>
      </c>
      <c r="I201" s="9">
        <v>20</v>
      </c>
      <c r="J201" s="9">
        <f t="shared" si="6"/>
        <v>3620</v>
      </c>
      <c r="K201" s="8" t="s">
        <v>74</v>
      </c>
      <c r="L201" s="10" t="s">
        <v>617</v>
      </c>
    </row>
    <row r="202" spans="1:12" s="11" customFormat="1" ht="15" customHeight="1" x14ac:dyDescent="0.25">
      <c r="A202" s="5">
        <f t="shared" ref="A202:A250" si="7">A201+1</f>
        <v>195</v>
      </c>
      <c r="B202" s="6" t="s">
        <v>508</v>
      </c>
      <c r="C202" s="7" t="s">
        <v>523</v>
      </c>
      <c r="D202" s="6" t="s">
        <v>524</v>
      </c>
      <c r="E202" s="8" t="s">
        <v>52</v>
      </c>
      <c r="F202" s="6" t="s">
        <v>30</v>
      </c>
      <c r="G202" s="6">
        <v>2</v>
      </c>
      <c r="H202" s="9">
        <f>VLOOKUP(F202,'[1]Pragati Upcountry Freight Annex'!$B$4:$J$125,9,FALSE)</f>
        <v>340</v>
      </c>
      <c r="I202" s="9">
        <v>20</v>
      </c>
      <c r="J202" s="9">
        <f t="shared" si="6"/>
        <v>700</v>
      </c>
      <c r="K202" s="8" t="s">
        <v>17</v>
      </c>
      <c r="L202" s="10" t="s">
        <v>614</v>
      </c>
    </row>
    <row r="203" spans="1:12" s="11" customFormat="1" ht="15" customHeight="1" x14ac:dyDescent="0.25">
      <c r="A203" s="5">
        <f t="shared" si="7"/>
        <v>196</v>
      </c>
      <c r="B203" s="6" t="s">
        <v>508</v>
      </c>
      <c r="C203" s="7" t="s">
        <v>525</v>
      </c>
      <c r="D203" s="6" t="s">
        <v>65</v>
      </c>
      <c r="E203" s="8" t="s">
        <v>52</v>
      </c>
      <c r="F203" s="6" t="s">
        <v>29</v>
      </c>
      <c r="G203" s="6">
        <v>5</v>
      </c>
      <c r="H203" s="9">
        <f>VLOOKUP(F203,'[1]Pragati Upcountry Freight Annex'!$B$4:$D$126,3,FALSE)</f>
        <v>38</v>
      </c>
      <c r="I203" s="9">
        <v>20</v>
      </c>
      <c r="J203" s="9">
        <f t="shared" si="6"/>
        <v>210</v>
      </c>
      <c r="K203" s="8" t="s">
        <v>19</v>
      </c>
      <c r="L203" s="10" t="s">
        <v>144</v>
      </c>
    </row>
    <row r="204" spans="1:12" s="11" customFormat="1" ht="15" customHeight="1" x14ac:dyDescent="0.25">
      <c r="A204" s="5">
        <f t="shared" si="7"/>
        <v>197</v>
      </c>
      <c r="B204" s="6" t="s">
        <v>508</v>
      </c>
      <c r="C204" s="7" t="s">
        <v>526</v>
      </c>
      <c r="D204" s="6" t="s">
        <v>66</v>
      </c>
      <c r="E204" s="8" t="s">
        <v>52</v>
      </c>
      <c r="F204" s="6" t="s">
        <v>26</v>
      </c>
      <c r="G204" s="6">
        <v>25</v>
      </c>
      <c r="H204" s="9">
        <f>VLOOKUP(F204,'[1]Pragati Upcountry Freight Annex'!$B$3:$F$127,5,FALSE)</f>
        <v>65</v>
      </c>
      <c r="I204" s="9">
        <v>20</v>
      </c>
      <c r="J204" s="9">
        <f t="shared" si="6"/>
        <v>1645</v>
      </c>
      <c r="K204" s="8" t="s">
        <v>22</v>
      </c>
      <c r="L204" s="10" t="s">
        <v>629</v>
      </c>
    </row>
    <row r="205" spans="1:12" s="11" customFormat="1" ht="15" customHeight="1" x14ac:dyDescent="0.25">
      <c r="A205" s="5">
        <f t="shared" si="7"/>
        <v>198</v>
      </c>
      <c r="B205" s="6" t="s">
        <v>508</v>
      </c>
      <c r="C205" s="7" t="s">
        <v>527</v>
      </c>
      <c r="D205" s="6" t="s">
        <v>67</v>
      </c>
      <c r="E205" s="8" t="s">
        <v>52</v>
      </c>
      <c r="F205" s="6" t="s">
        <v>26</v>
      </c>
      <c r="G205" s="6">
        <v>5</v>
      </c>
      <c r="H205" s="9">
        <f>VLOOKUP(F205,'[1]Pragati Upcountry Freight Annex'!$B$4:$E$126,4,FALSE)</f>
        <v>30</v>
      </c>
      <c r="I205" s="9">
        <v>20</v>
      </c>
      <c r="J205" s="9">
        <f t="shared" si="6"/>
        <v>170</v>
      </c>
      <c r="K205" s="8" t="s">
        <v>18</v>
      </c>
      <c r="L205" s="10" t="s">
        <v>629</v>
      </c>
    </row>
    <row r="206" spans="1:12" s="19" customFormat="1" ht="15" customHeight="1" x14ac:dyDescent="0.25">
      <c r="A206" s="5">
        <f t="shared" si="7"/>
        <v>199</v>
      </c>
      <c r="B206" s="6" t="s">
        <v>508</v>
      </c>
      <c r="C206" s="7" t="s">
        <v>528</v>
      </c>
      <c r="D206" s="6" t="s">
        <v>68</v>
      </c>
      <c r="E206" s="8" t="s">
        <v>52</v>
      </c>
      <c r="F206" s="6" t="s">
        <v>26</v>
      </c>
      <c r="G206" s="6">
        <v>2</v>
      </c>
      <c r="H206" s="9">
        <f>VLOOKUP(F206,'[1]Pragati Upcountry Freight Annex'!$B$3:$F$127,5,FALSE)</f>
        <v>65</v>
      </c>
      <c r="I206" s="9">
        <v>20</v>
      </c>
      <c r="J206" s="9">
        <f t="shared" si="6"/>
        <v>150</v>
      </c>
      <c r="K206" s="8" t="s">
        <v>22</v>
      </c>
      <c r="L206" s="10" t="s">
        <v>629</v>
      </c>
    </row>
    <row r="207" spans="1:12" s="11" customFormat="1" ht="15" customHeight="1" x14ac:dyDescent="0.25">
      <c r="A207" s="5">
        <f t="shared" si="7"/>
        <v>200</v>
      </c>
      <c r="B207" s="6" t="s">
        <v>508</v>
      </c>
      <c r="C207" s="7" t="s">
        <v>529</v>
      </c>
      <c r="D207" s="6" t="s">
        <v>530</v>
      </c>
      <c r="E207" s="8" t="s">
        <v>52</v>
      </c>
      <c r="F207" s="6" t="s">
        <v>26</v>
      </c>
      <c r="G207" s="6">
        <v>3</v>
      </c>
      <c r="H207" s="9">
        <f>VLOOKUP(F207,'[1]Pragati Upcountry Freight Annex'!$B$3:$F$127,5,FALSE)</f>
        <v>65</v>
      </c>
      <c r="I207" s="9">
        <v>20</v>
      </c>
      <c r="J207" s="9">
        <f t="shared" si="6"/>
        <v>215</v>
      </c>
      <c r="K207" s="8" t="s">
        <v>22</v>
      </c>
      <c r="L207" s="10" t="s">
        <v>629</v>
      </c>
    </row>
    <row r="208" spans="1:12" s="11" customFormat="1" ht="15" customHeight="1" x14ac:dyDescent="0.25">
      <c r="A208" s="5">
        <f t="shared" si="7"/>
        <v>201</v>
      </c>
      <c r="B208" s="6" t="s">
        <v>508</v>
      </c>
      <c r="C208" s="7" t="s">
        <v>531</v>
      </c>
      <c r="D208" s="6" t="s">
        <v>532</v>
      </c>
      <c r="E208" s="8" t="s">
        <v>52</v>
      </c>
      <c r="F208" s="6" t="s">
        <v>37</v>
      </c>
      <c r="G208" s="6">
        <v>13</v>
      </c>
      <c r="H208" s="9">
        <f>VLOOKUP(F208,'[1]Pragati Upcountry Freight Annex'!$B$4:$C$127,2,FALSE)</f>
        <v>38</v>
      </c>
      <c r="I208" s="9">
        <v>20</v>
      </c>
      <c r="J208" s="9">
        <f t="shared" si="6"/>
        <v>514</v>
      </c>
      <c r="K208" s="8" t="s">
        <v>20</v>
      </c>
      <c r="L208" s="10" t="s">
        <v>533</v>
      </c>
    </row>
    <row r="209" spans="1:12" s="11" customFormat="1" ht="15" customHeight="1" x14ac:dyDescent="0.25">
      <c r="A209" s="5">
        <f t="shared" si="7"/>
        <v>202</v>
      </c>
      <c r="B209" s="6" t="s">
        <v>508</v>
      </c>
      <c r="C209" s="7" t="s">
        <v>534</v>
      </c>
      <c r="D209" s="6" t="s">
        <v>535</v>
      </c>
      <c r="E209" s="8" t="s">
        <v>52</v>
      </c>
      <c r="F209" s="6" t="s">
        <v>154</v>
      </c>
      <c r="G209" s="6">
        <v>31</v>
      </c>
      <c r="H209" s="9">
        <f>VLOOKUP(F209,'[1]Pragati Upcountry Freight Annex'!$B$4:$D$126,3,FALSE)</f>
        <v>47</v>
      </c>
      <c r="I209" s="9">
        <v>20</v>
      </c>
      <c r="J209" s="9">
        <f t="shared" si="6"/>
        <v>1477</v>
      </c>
      <c r="K209" s="8" t="s">
        <v>19</v>
      </c>
      <c r="L209" s="10" t="s">
        <v>155</v>
      </c>
    </row>
    <row r="210" spans="1:12" s="11" customFormat="1" ht="15" customHeight="1" x14ac:dyDescent="0.25">
      <c r="A210" s="5">
        <f t="shared" si="7"/>
        <v>203</v>
      </c>
      <c r="B210" s="6" t="s">
        <v>508</v>
      </c>
      <c r="C210" s="7" t="s">
        <v>536</v>
      </c>
      <c r="D210" s="6" t="s">
        <v>123</v>
      </c>
      <c r="E210" s="8" t="s">
        <v>52</v>
      </c>
      <c r="F210" s="6" t="s">
        <v>154</v>
      </c>
      <c r="G210" s="6">
        <v>42</v>
      </c>
      <c r="H210" s="9">
        <f>VLOOKUP(F210,'[1]Pragati Upcountry Freight Annex'!$B$4:$D$126,3,FALSE)</f>
        <v>47</v>
      </c>
      <c r="I210" s="9">
        <v>20</v>
      </c>
      <c r="J210" s="9">
        <f t="shared" si="6"/>
        <v>1994</v>
      </c>
      <c r="K210" s="8" t="s">
        <v>19</v>
      </c>
      <c r="L210" s="10" t="s">
        <v>155</v>
      </c>
    </row>
    <row r="211" spans="1:12" s="11" customFormat="1" ht="15" customHeight="1" x14ac:dyDescent="0.25">
      <c r="A211" s="5">
        <f t="shared" si="7"/>
        <v>204</v>
      </c>
      <c r="B211" s="6" t="s">
        <v>508</v>
      </c>
      <c r="C211" s="7" t="s">
        <v>537</v>
      </c>
      <c r="D211" s="6" t="s">
        <v>538</v>
      </c>
      <c r="E211" s="8" t="s">
        <v>52</v>
      </c>
      <c r="F211" s="6" t="s">
        <v>154</v>
      </c>
      <c r="G211" s="6">
        <v>60</v>
      </c>
      <c r="H211" s="9">
        <f>VLOOKUP(F211,'[1]Pragati Upcountry Freight Annex'!$B$4:$D$126,3,FALSE)</f>
        <v>47</v>
      </c>
      <c r="I211" s="9">
        <v>20</v>
      </c>
      <c r="J211" s="9">
        <f t="shared" si="6"/>
        <v>2840</v>
      </c>
      <c r="K211" s="8" t="s">
        <v>19</v>
      </c>
      <c r="L211" s="10" t="s">
        <v>155</v>
      </c>
    </row>
    <row r="212" spans="1:12" s="11" customFormat="1" ht="15" customHeight="1" x14ac:dyDescent="0.25">
      <c r="A212" s="5">
        <f t="shared" si="7"/>
        <v>205</v>
      </c>
      <c r="B212" s="6" t="s">
        <v>508</v>
      </c>
      <c r="C212" s="7" t="s">
        <v>539</v>
      </c>
      <c r="D212" s="6" t="s">
        <v>147</v>
      </c>
      <c r="E212" s="8" t="s">
        <v>52</v>
      </c>
      <c r="F212" s="6" t="s">
        <v>154</v>
      </c>
      <c r="G212" s="6">
        <v>113</v>
      </c>
      <c r="H212" s="9">
        <f>VLOOKUP(F212,'[1]Pragati Upcountry Freight Annex'!$B$4:$C$127,2,FALSE)</f>
        <v>38</v>
      </c>
      <c r="I212" s="9">
        <v>20</v>
      </c>
      <c r="J212" s="9">
        <f t="shared" si="6"/>
        <v>4314</v>
      </c>
      <c r="K212" s="8" t="s">
        <v>20</v>
      </c>
      <c r="L212" s="10" t="s">
        <v>540</v>
      </c>
    </row>
    <row r="213" spans="1:12" s="11" customFormat="1" ht="15" customHeight="1" x14ac:dyDescent="0.25">
      <c r="A213" s="5">
        <f t="shared" si="7"/>
        <v>206</v>
      </c>
      <c r="B213" s="6" t="s">
        <v>508</v>
      </c>
      <c r="C213" s="7" t="s">
        <v>541</v>
      </c>
      <c r="D213" s="6" t="s">
        <v>168</v>
      </c>
      <c r="E213" s="8" t="s">
        <v>52</v>
      </c>
      <c r="F213" s="6" t="s">
        <v>44</v>
      </c>
      <c r="G213" s="6">
        <v>6</v>
      </c>
      <c r="H213" s="9">
        <f>VLOOKUP(F213,'[1]Pragati Upcountry Freight Annex'!$B$3:$F$127,5,FALSE)</f>
        <v>65</v>
      </c>
      <c r="I213" s="9">
        <v>20</v>
      </c>
      <c r="J213" s="9">
        <f t="shared" si="6"/>
        <v>410</v>
      </c>
      <c r="K213" s="8" t="s">
        <v>22</v>
      </c>
      <c r="L213" s="10" t="s">
        <v>207</v>
      </c>
    </row>
    <row r="214" spans="1:12" s="11" customFormat="1" ht="15" customHeight="1" x14ac:dyDescent="0.25">
      <c r="A214" s="5">
        <f t="shared" si="7"/>
        <v>207</v>
      </c>
      <c r="B214" s="6" t="s">
        <v>508</v>
      </c>
      <c r="C214" s="7" t="s">
        <v>542</v>
      </c>
      <c r="D214" s="6" t="s">
        <v>543</v>
      </c>
      <c r="E214" s="8" t="s">
        <v>52</v>
      </c>
      <c r="F214" s="6" t="s">
        <v>44</v>
      </c>
      <c r="G214" s="6">
        <v>2</v>
      </c>
      <c r="H214" s="9">
        <v>65</v>
      </c>
      <c r="I214" s="9">
        <v>20</v>
      </c>
      <c r="J214" s="9">
        <f t="shared" si="6"/>
        <v>150</v>
      </c>
      <c r="K214" s="8" t="s">
        <v>22</v>
      </c>
      <c r="L214" s="10" t="s">
        <v>207</v>
      </c>
    </row>
    <row r="215" spans="1:12" s="11" customFormat="1" ht="15" customHeight="1" x14ac:dyDescent="0.25">
      <c r="A215" s="5">
        <f t="shared" si="7"/>
        <v>208</v>
      </c>
      <c r="B215" s="6" t="s">
        <v>508</v>
      </c>
      <c r="C215" s="7" t="s">
        <v>544</v>
      </c>
      <c r="D215" s="6" t="s">
        <v>166</v>
      </c>
      <c r="E215" s="8" t="s">
        <v>52</v>
      </c>
      <c r="F215" s="6" t="s">
        <v>44</v>
      </c>
      <c r="G215" s="6">
        <v>8</v>
      </c>
      <c r="H215" s="9">
        <f>VLOOKUP(F215,'[1]Pragati Upcountry Freight Annex'!$B$3:$F$127,5,FALSE)</f>
        <v>65</v>
      </c>
      <c r="I215" s="9">
        <v>20</v>
      </c>
      <c r="J215" s="9">
        <f t="shared" si="6"/>
        <v>540</v>
      </c>
      <c r="K215" s="8" t="s">
        <v>22</v>
      </c>
      <c r="L215" s="10" t="s">
        <v>207</v>
      </c>
    </row>
    <row r="216" spans="1:12" s="11" customFormat="1" ht="15" customHeight="1" x14ac:dyDescent="0.25">
      <c r="A216" s="5">
        <f t="shared" si="7"/>
        <v>209</v>
      </c>
      <c r="B216" s="6" t="s">
        <v>508</v>
      </c>
      <c r="C216" s="7" t="s">
        <v>545</v>
      </c>
      <c r="D216" s="6" t="s">
        <v>170</v>
      </c>
      <c r="E216" s="8" t="s">
        <v>52</v>
      </c>
      <c r="F216" s="6" t="s">
        <v>59</v>
      </c>
      <c r="G216" s="6">
        <v>1</v>
      </c>
      <c r="H216" s="9">
        <f>VLOOKUP(F216,'[1]Pragati Upcountry Freight Annex'!$B$4:$J$125,9,FALSE)</f>
        <v>340</v>
      </c>
      <c r="I216" s="9">
        <v>20</v>
      </c>
      <c r="J216" s="9">
        <f t="shared" si="6"/>
        <v>360</v>
      </c>
      <c r="K216" s="8" t="s">
        <v>17</v>
      </c>
      <c r="L216" s="10" t="s">
        <v>207</v>
      </c>
    </row>
    <row r="217" spans="1:12" s="11" customFormat="1" ht="15" customHeight="1" x14ac:dyDescent="0.25">
      <c r="A217" s="5">
        <f t="shared" si="7"/>
        <v>210</v>
      </c>
      <c r="B217" s="6" t="s">
        <v>508</v>
      </c>
      <c r="C217" s="7" t="s">
        <v>546</v>
      </c>
      <c r="D217" s="6" t="s">
        <v>547</v>
      </c>
      <c r="E217" s="8" t="s">
        <v>52</v>
      </c>
      <c r="F217" s="6" t="s">
        <v>35</v>
      </c>
      <c r="G217" s="6">
        <v>7</v>
      </c>
      <c r="H217" s="9">
        <f>VLOOKUP(F217,'[1]Pragati Upcountry Freight Annex'!$B$4:$D$126,3,FALSE)</f>
        <v>45</v>
      </c>
      <c r="I217" s="9">
        <v>20</v>
      </c>
      <c r="J217" s="9">
        <f t="shared" si="6"/>
        <v>335</v>
      </c>
      <c r="K217" s="8" t="s">
        <v>19</v>
      </c>
      <c r="L217" s="10" t="s">
        <v>628</v>
      </c>
    </row>
    <row r="218" spans="1:12" s="11" customFormat="1" ht="15" customHeight="1" x14ac:dyDescent="0.25">
      <c r="A218" s="5">
        <f t="shared" si="7"/>
        <v>211</v>
      </c>
      <c r="B218" s="6" t="s">
        <v>508</v>
      </c>
      <c r="C218" s="7" t="s">
        <v>548</v>
      </c>
      <c r="D218" s="6" t="s">
        <v>549</v>
      </c>
      <c r="E218" s="8" t="s">
        <v>52</v>
      </c>
      <c r="F218" s="6" t="s">
        <v>30</v>
      </c>
      <c r="G218" s="6">
        <v>5</v>
      </c>
      <c r="H218" s="9">
        <f>VLOOKUP(F218,'[1]Pragati Upcountry Freight Annex'!$B$4:$C$127,2,FALSE)</f>
        <v>38</v>
      </c>
      <c r="I218" s="9">
        <v>20</v>
      </c>
      <c r="J218" s="9">
        <f t="shared" si="6"/>
        <v>210</v>
      </c>
      <c r="K218" s="8" t="s">
        <v>20</v>
      </c>
      <c r="L218" s="10" t="s">
        <v>550</v>
      </c>
    </row>
    <row r="219" spans="1:12" s="11" customFormat="1" ht="15" customHeight="1" x14ac:dyDescent="0.25">
      <c r="A219" s="5">
        <f t="shared" si="7"/>
        <v>212</v>
      </c>
      <c r="B219" s="6" t="s">
        <v>508</v>
      </c>
      <c r="C219" s="7" t="s">
        <v>551</v>
      </c>
      <c r="D219" s="6" t="s">
        <v>552</v>
      </c>
      <c r="E219" s="8" t="s">
        <v>52</v>
      </c>
      <c r="F219" s="6" t="s">
        <v>30</v>
      </c>
      <c r="G219" s="6">
        <v>106</v>
      </c>
      <c r="H219" s="9">
        <f>VLOOKUP(F219,'[1]Pragati Upcountry Freight Annex'!$B$4:$C$127,2,FALSE)</f>
        <v>38</v>
      </c>
      <c r="I219" s="9">
        <v>20</v>
      </c>
      <c r="J219" s="9">
        <f t="shared" si="6"/>
        <v>4048</v>
      </c>
      <c r="K219" s="8" t="s">
        <v>20</v>
      </c>
      <c r="L219" s="10" t="s">
        <v>550</v>
      </c>
    </row>
    <row r="220" spans="1:12" s="11" customFormat="1" ht="15" customHeight="1" x14ac:dyDescent="0.25">
      <c r="A220" s="5">
        <f t="shared" si="7"/>
        <v>213</v>
      </c>
      <c r="B220" s="6" t="s">
        <v>508</v>
      </c>
      <c r="C220" s="7" t="s">
        <v>553</v>
      </c>
      <c r="D220" s="6" t="s">
        <v>69</v>
      </c>
      <c r="E220" s="8" t="s">
        <v>52</v>
      </c>
      <c r="F220" s="6" t="s">
        <v>30</v>
      </c>
      <c r="G220" s="6">
        <v>27</v>
      </c>
      <c r="H220" s="9">
        <f>VLOOKUP(F220,'[1]Pragati Upcountry Freight Annex'!$B$3:$F$127,5,FALSE)</f>
        <v>65</v>
      </c>
      <c r="I220" s="9">
        <v>20</v>
      </c>
      <c r="J220" s="9">
        <f t="shared" si="6"/>
        <v>1775</v>
      </c>
      <c r="K220" s="8" t="s">
        <v>22</v>
      </c>
      <c r="L220" s="10" t="s">
        <v>550</v>
      </c>
    </row>
    <row r="221" spans="1:12" s="11" customFormat="1" ht="15" customHeight="1" x14ac:dyDescent="0.25">
      <c r="A221" s="5">
        <f t="shared" si="7"/>
        <v>214</v>
      </c>
      <c r="B221" s="6" t="s">
        <v>508</v>
      </c>
      <c r="C221" s="7" t="s">
        <v>554</v>
      </c>
      <c r="D221" s="6" t="s">
        <v>555</v>
      </c>
      <c r="E221" s="8" t="s">
        <v>52</v>
      </c>
      <c r="F221" s="8" t="s">
        <v>556</v>
      </c>
      <c r="G221" s="6">
        <v>6</v>
      </c>
      <c r="H221" s="9">
        <f>VLOOKUP(F221,'[1]Pragati Upcountry Freight Annex'!$B$4:$C$127,2,FALSE)</f>
        <v>38</v>
      </c>
      <c r="I221" s="9">
        <v>20</v>
      </c>
      <c r="J221" s="9">
        <f t="shared" si="6"/>
        <v>248</v>
      </c>
      <c r="K221" s="8" t="s">
        <v>20</v>
      </c>
      <c r="L221" s="10" t="s">
        <v>626</v>
      </c>
    </row>
    <row r="222" spans="1:12" s="11" customFormat="1" ht="15" customHeight="1" x14ac:dyDescent="0.25">
      <c r="A222" s="5">
        <f t="shared" si="7"/>
        <v>215</v>
      </c>
      <c r="B222" s="6" t="s">
        <v>508</v>
      </c>
      <c r="C222" s="7" t="s">
        <v>557</v>
      </c>
      <c r="D222" s="6" t="s">
        <v>558</v>
      </c>
      <c r="E222" s="8" t="s">
        <v>52</v>
      </c>
      <c r="F222" s="8" t="s">
        <v>556</v>
      </c>
      <c r="G222" s="6">
        <v>3</v>
      </c>
      <c r="H222" s="9">
        <f>VLOOKUP(F222,'[1]Pragati Upcountry Freight Annex'!$B$4:$C$127,2,FALSE)</f>
        <v>38</v>
      </c>
      <c r="I222" s="9">
        <v>20</v>
      </c>
      <c r="J222" s="9">
        <f t="shared" si="6"/>
        <v>134</v>
      </c>
      <c r="K222" s="8" t="s">
        <v>20</v>
      </c>
      <c r="L222" s="10" t="s">
        <v>626</v>
      </c>
    </row>
    <row r="223" spans="1:12" s="11" customFormat="1" ht="15" customHeight="1" x14ac:dyDescent="0.25">
      <c r="A223" s="5">
        <f t="shared" si="7"/>
        <v>216</v>
      </c>
      <c r="B223" s="6" t="s">
        <v>508</v>
      </c>
      <c r="C223" s="7" t="s">
        <v>559</v>
      </c>
      <c r="D223" s="6" t="s">
        <v>560</v>
      </c>
      <c r="E223" s="8" t="s">
        <v>52</v>
      </c>
      <c r="F223" s="8" t="s">
        <v>556</v>
      </c>
      <c r="G223" s="6">
        <v>3</v>
      </c>
      <c r="H223" s="9">
        <f>VLOOKUP(F223,'[1]Pragati Upcountry Freight Annex'!$B$4:$C$127,2,FALSE)</f>
        <v>38</v>
      </c>
      <c r="I223" s="9">
        <v>20</v>
      </c>
      <c r="J223" s="9">
        <f t="shared" si="6"/>
        <v>134</v>
      </c>
      <c r="K223" s="8" t="s">
        <v>20</v>
      </c>
      <c r="L223" s="10" t="s">
        <v>626</v>
      </c>
    </row>
    <row r="224" spans="1:12" s="11" customFormat="1" ht="15" customHeight="1" x14ac:dyDescent="0.25">
      <c r="A224" s="5">
        <f t="shared" si="7"/>
        <v>217</v>
      </c>
      <c r="B224" s="6" t="s">
        <v>508</v>
      </c>
      <c r="C224" s="7" t="s">
        <v>561</v>
      </c>
      <c r="D224" s="6" t="s">
        <v>562</v>
      </c>
      <c r="E224" s="8" t="s">
        <v>52</v>
      </c>
      <c r="F224" s="8" t="s">
        <v>556</v>
      </c>
      <c r="G224" s="6">
        <v>3</v>
      </c>
      <c r="H224" s="9">
        <f>VLOOKUP(F224,'[1]Pragati Upcountry Freight Annex'!$B$4:$C$127,2,FALSE)</f>
        <v>38</v>
      </c>
      <c r="I224" s="9">
        <v>20</v>
      </c>
      <c r="J224" s="9">
        <f t="shared" si="6"/>
        <v>134</v>
      </c>
      <c r="K224" s="8" t="s">
        <v>20</v>
      </c>
      <c r="L224" s="10" t="s">
        <v>626</v>
      </c>
    </row>
    <row r="225" spans="1:12" s="11" customFormat="1" ht="15" customHeight="1" x14ac:dyDescent="0.25">
      <c r="A225" s="5">
        <f t="shared" si="7"/>
        <v>218</v>
      </c>
      <c r="B225" s="6" t="s">
        <v>508</v>
      </c>
      <c r="C225" s="7" t="s">
        <v>563</v>
      </c>
      <c r="D225" s="6" t="s">
        <v>564</v>
      </c>
      <c r="E225" s="8" t="s">
        <v>52</v>
      </c>
      <c r="F225" s="8" t="s">
        <v>556</v>
      </c>
      <c r="G225" s="6">
        <v>32</v>
      </c>
      <c r="H225" s="9">
        <f>VLOOKUP(F225,'[1]Pragati Upcountry Freight Annex'!$B$4:$C$127,2,FALSE)</f>
        <v>38</v>
      </c>
      <c r="I225" s="9">
        <v>20</v>
      </c>
      <c r="J225" s="9">
        <f t="shared" si="6"/>
        <v>1236</v>
      </c>
      <c r="K225" s="8" t="s">
        <v>20</v>
      </c>
      <c r="L225" s="10" t="s">
        <v>626</v>
      </c>
    </row>
    <row r="226" spans="1:12" s="11" customFormat="1" ht="15" customHeight="1" x14ac:dyDescent="0.25">
      <c r="A226" s="5">
        <f t="shared" si="7"/>
        <v>219</v>
      </c>
      <c r="B226" s="6" t="s">
        <v>508</v>
      </c>
      <c r="C226" s="7" t="s">
        <v>565</v>
      </c>
      <c r="D226" s="6" t="s">
        <v>566</v>
      </c>
      <c r="E226" s="8" t="s">
        <v>52</v>
      </c>
      <c r="F226" s="6" t="s">
        <v>29</v>
      </c>
      <c r="G226" s="6">
        <v>5</v>
      </c>
      <c r="H226" s="9">
        <f>VLOOKUP(F226,'[1]Pragati Upcountry Freight Annex'!$B$4:$C$127,2,FALSE)</f>
        <v>40</v>
      </c>
      <c r="I226" s="9">
        <v>20</v>
      </c>
      <c r="J226" s="9">
        <f t="shared" si="6"/>
        <v>220</v>
      </c>
      <c r="K226" s="8" t="s">
        <v>20</v>
      </c>
      <c r="L226" s="10" t="s">
        <v>617</v>
      </c>
    </row>
    <row r="227" spans="1:12" s="11" customFormat="1" ht="15" customHeight="1" x14ac:dyDescent="0.25">
      <c r="A227" s="5">
        <f t="shared" si="7"/>
        <v>220</v>
      </c>
      <c r="B227" s="6" t="s">
        <v>508</v>
      </c>
      <c r="C227" s="7" t="s">
        <v>567</v>
      </c>
      <c r="D227" s="6" t="s">
        <v>568</v>
      </c>
      <c r="E227" s="8" t="s">
        <v>52</v>
      </c>
      <c r="F227" s="6" t="s">
        <v>29</v>
      </c>
      <c r="G227" s="6">
        <v>8</v>
      </c>
      <c r="H227" s="9">
        <f>VLOOKUP(F227,'[1]Pragati Upcountry Freight Annex'!$B$3:$F$127,5,FALSE)</f>
        <v>70</v>
      </c>
      <c r="I227" s="9">
        <v>20</v>
      </c>
      <c r="J227" s="9">
        <f t="shared" si="6"/>
        <v>580</v>
      </c>
      <c r="K227" s="8" t="s">
        <v>22</v>
      </c>
      <c r="L227" s="10" t="s">
        <v>617</v>
      </c>
    </row>
    <row r="228" spans="1:12" s="11" customFormat="1" ht="15" customHeight="1" x14ac:dyDescent="0.25">
      <c r="A228" s="5">
        <f t="shared" si="7"/>
        <v>221</v>
      </c>
      <c r="B228" s="6" t="s">
        <v>508</v>
      </c>
      <c r="C228" s="7" t="s">
        <v>569</v>
      </c>
      <c r="D228" s="6" t="s">
        <v>570</v>
      </c>
      <c r="E228" s="8" t="s">
        <v>52</v>
      </c>
      <c r="F228" s="6" t="s">
        <v>571</v>
      </c>
      <c r="G228" s="6">
        <v>13</v>
      </c>
      <c r="H228" s="9">
        <f>VLOOKUP(F228,'[1]Pragati Upcountry Freight Annex'!$B$3:$F$127,5,FALSE)</f>
        <v>70</v>
      </c>
      <c r="I228" s="9">
        <v>20</v>
      </c>
      <c r="J228" s="9">
        <f t="shared" si="6"/>
        <v>930</v>
      </c>
      <c r="K228" s="8" t="s">
        <v>22</v>
      </c>
      <c r="L228" s="10" t="s">
        <v>572</v>
      </c>
    </row>
    <row r="229" spans="1:12" s="11" customFormat="1" ht="15" customHeight="1" x14ac:dyDescent="0.25">
      <c r="A229" s="5">
        <f t="shared" si="7"/>
        <v>222</v>
      </c>
      <c r="B229" s="6" t="s">
        <v>508</v>
      </c>
      <c r="C229" s="7" t="s">
        <v>573</v>
      </c>
      <c r="D229" s="6" t="s">
        <v>574</v>
      </c>
      <c r="E229" s="8" t="s">
        <v>52</v>
      </c>
      <c r="F229" s="6" t="s">
        <v>37</v>
      </c>
      <c r="G229" s="6">
        <v>9</v>
      </c>
      <c r="H229" s="9">
        <f>VLOOKUP(F229,'[1]Pragati Upcountry Freight Annex'!$B$3:$F$127,5,FALSE)</f>
        <v>65</v>
      </c>
      <c r="I229" s="9">
        <v>20</v>
      </c>
      <c r="J229" s="9">
        <f t="shared" si="6"/>
        <v>605</v>
      </c>
      <c r="K229" s="8" t="s">
        <v>22</v>
      </c>
      <c r="L229" s="10" t="s">
        <v>575</v>
      </c>
    </row>
    <row r="230" spans="1:12" s="11" customFormat="1" ht="15" customHeight="1" x14ac:dyDescent="0.25">
      <c r="A230" s="5">
        <f t="shared" si="7"/>
        <v>223</v>
      </c>
      <c r="B230" s="6" t="s">
        <v>508</v>
      </c>
      <c r="C230" s="7" t="s">
        <v>576</v>
      </c>
      <c r="D230" s="6" t="s">
        <v>577</v>
      </c>
      <c r="E230" s="8" t="s">
        <v>52</v>
      </c>
      <c r="F230" s="6" t="s">
        <v>37</v>
      </c>
      <c r="G230" s="6">
        <v>1</v>
      </c>
      <c r="H230" s="9">
        <f>VLOOKUP(F230,'[1]Pragati Upcountry Freight Annex'!$B$3:$F$127,5,FALSE)</f>
        <v>65</v>
      </c>
      <c r="I230" s="9">
        <v>20</v>
      </c>
      <c r="J230" s="9">
        <f t="shared" si="6"/>
        <v>85</v>
      </c>
      <c r="K230" s="8" t="s">
        <v>22</v>
      </c>
      <c r="L230" s="10" t="s">
        <v>619</v>
      </c>
    </row>
    <row r="231" spans="1:12" s="11" customFormat="1" ht="15" customHeight="1" x14ac:dyDescent="0.25">
      <c r="A231" s="5">
        <f t="shared" si="7"/>
        <v>224</v>
      </c>
      <c r="B231" s="6" t="s">
        <v>508</v>
      </c>
      <c r="C231" s="7" t="s">
        <v>578</v>
      </c>
      <c r="D231" s="6" t="s">
        <v>180</v>
      </c>
      <c r="E231" s="8" t="s">
        <v>52</v>
      </c>
      <c r="F231" s="6" t="s">
        <v>37</v>
      </c>
      <c r="G231" s="6">
        <v>1</v>
      </c>
      <c r="H231" s="9">
        <f>VLOOKUP(F231,'[1]Pragati Upcountry Freight Annex'!$B$3:$F$127,5,FALSE)</f>
        <v>65</v>
      </c>
      <c r="I231" s="9">
        <v>20</v>
      </c>
      <c r="J231" s="9">
        <f t="shared" si="6"/>
        <v>85</v>
      </c>
      <c r="K231" s="8" t="s">
        <v>22</v>
      </c>
      <c r="L231" s="10" t="s">
        <v>619</v>
      </c>
    </row>
    <row r="232" spans="1:12" s="11" customFormat="1" ht="15" customHeight="1" x14ac:dyDescent="0.25">
      <c r="A232" s="5">
        <f t="shared" si="7"/>
        <v>225</v>
      </c>
      <c r="B232" s="6" t="s">
        <v>508</v>
      </c>
      <c r="C232" s="7" t="s">
        <v>579</v>
      </c>
      <c r="D232" s="6" t="s">
        <v>580</v>
      </c>
      <c r="E232" s="8" t="s">
        <v>52</v>
      </c>
      <c r="F232" s="6" t="s">
        <v>33</v>
      </c>
      <c r="G232" s="6">
        <v>21</v>
      </c>
      <c r="H232" s="9">
        <f>VLOOKUP(F232,'[1]Pragati Upcountry Freight Annex'!$B$3:$F$127,5,FALSE)</f>
        <v>58</v>
      </c>
      <c r="I232" s="9">
        <v>20</v>
      </c>
      <c r="J232" s="9">
        <f t="shared" si="6"/>
        <v>1238</v>
      </c>
      <c r="K232" s="8" t="s">
        <v>22</v>
      </c>
      <c r="L232" s="10" t="s">
        <v>581</v>
      </c>
    </row>
    <row r="233" spans="1:12" s="11" customFormat="1" ht="15" customHeight="1" x14ac:dyDescent="0.25">
      <c r="A233" s="5">
        <f t="shared" si="7"/>
        <v>226</v>
      </c>
      <c r="B233" s="6" t="s">
        <v>508</v>
      </c>
      <c r="C233" s="7" t="s">
        <v>582</v>
      </c>
      <c r="D233" s="6" t="s">
        <v>583</v>
      </c>
      <c r="E233" s="8" t="s">
        <v>52</v>
      </c>
      <c r="F233" s="6" t="s">
        <v>32</v>
      </c>
      <c r="G233" s="6">
        <v>9</v>
      </c>
      <c r="H233" s="9">
        <f>VLOOKUP(F233,'[1]Pragati Upcountry Freight Annex'!$B$3:$F$127,5,FALSE)</f>
        <v>70</v>
      </c>
      <c r="I233" s="9">
        <v>20</v>
      </c>
      <c r="J233" s="9">
        <f t="shared" si="6"/>
        <v>650</v>
      </c>
      <c r="K233" s="8" t="s">
        <v>22</v>
      </c>
      <c r="L233" s="10" t="s">
        <v>452</v>
      </c>
    </row>
    <row r="234" spans="1:12" s="11" customFormat="1" ht="15" customHeight="1" x14ac:dyDescent="0.25">
      <c r="A234" s="5">
        <f t="shared" si="7"/>
        <v>227</v>
      </c>
      <c r="B234" s="6" t="s">
        <v>508</v>
      </c>
      <c r="C234" s="7" t="s">
        <v>584</v>
      </c>
      <c r="D234" s="6" t="s">
        <v>585</v>
      </c>
      <c r="E234" s="8" t="s">
        <v>52</v>
      </c>
      <c r="F234" s="6" t="s">
        <v>42</v>
      </c>
      <c r="G234" s="6">
        <v>4</v>
      </c>
      <c r="H234" s="9">
        <f>VLOOKUP(F234,'[1]Pragati Upcountry Freight Annex'!$B$3:$F$127,5,FALSE)</f>
        <v>70</v>
      </c>
      <c r="I234" s="9">
        <v>20</v>
      </c>
      <c r="J234" s="9">
        <f t="shared" si="6"/>
        <v>300</v>
      </c>
      <c r="K234" s="8" t="s">
        <v>22</v>
      </c>
      <c r="L234" s="10" t="s">
        <v>586</v>
      </c>
    </row>
    <row r="235" spans="1:12" s="11" customFormat="1" ht="15" customHeight="1" x14ac:dyDescent="0.25">
      <c r="A235" s="5">
        <f t="shared" si="7"/>
        <v>228</v>
      </c>
      <c r="B235" s="6" t="s">
        <v>508</v>
      </c>
      <c r="C235" s="7" t="s">
        <v>587</v>
      </c>
      <c r="D235" s="6" t="s">
        <v>588</v>
      </c>
      <c r="E235" s="8" t="s">
        <v>52</v>
      </c>
      <c r="F235" s="6" t="s">
        <v>44</v>
      </c>
      <c r="G235" s="6">
        <v>6</v>
      </c>
      <c r="H235" s="9">
        <f>VLOOKUP(F235,'[1]Pragati Upcountry Freight Annex'!$B$3:$F$127,5,FALSE)</f>
        <v>65</v>
      </c>
      <c r="I235" s="9">
        <v>20</v>
      </c>
      <c r="J235" s="9">
        <f t="shared" si="6"/>
        <v>410</v>
      </c>
      <c r="K235" s="8" t="s">
        <v>22</v>
      </c>
      <c r="L235" s="10" t="s">
        <v>207</v>
      </c>
    </row>
    <row r="236" spans="1:12" s="11" customFormat="1" ht="15" customHeight="1" x14ac:dyDescent="0.25">
      <c r="A236" s="5">
        <f t="shared" si="7"/>
        <v>229</v>
      </c>
      <c r="B236" s="6" t="s">
        <v>508</v>
      </c>
      <c r="C236" s="7" t="s">
        <v>589</v>
      </c>
      <c r="D236" s="6" t="s">
        <v>590</v>
      </c>
      <c r="E236" s="8" t="s">
        <v>52</v>
      </c>
      <c r="F236" s="6" t="s">
        <v>25</v>
      </c>
      <c r="G236" s="6">
        <v>4</v>
      </c>
      <c r="H236" s="9">
        <f>VLOOKUP(F236,'[1]Pragati Upcountry Freight Annex'!$B$3:$F$127,5,FALSE)</f>
        <v>65</v>
      </c>
      <c r="I236" s="9">
        <v>20</v>
      </c>
      <c r="J236" s="9">
        <f t="shared" si="6"/>
        <v>280</v>
      </c>
      <c r="K236" s="8" t="s">
        <v>22</v>
      </c>
      <c r="L236" s="10" t="s">
        <v>618</v>
      </c>
    </row>
    <row r="237" spans="1:12" s="11" customFormat="1" ht="15" customHeight="1" x14ac:dyDescent="0.25">
      <c r="A237" s="5">
        <f t="shared" si="7"/>
        <v>230</v>
      </c>
      <c r="B237" s="6" t="s">
        <v>508</v>
      </c>
      <c r="C237" s="7" t="s">
        <v>591</v>
      </c>
      <c r="D237" s="6" t="s">
        <v>172</v>
      </c>
      <c r="E237" s="8" t="s">
        <v>52</v>
      </c>
      <c r="F237" s="6" t="s">
        <v>37</v>
      </c>
      <c r="G237" s="6">
        <v>9</v>
      </c>
      <c r="H237" s="9">
        <f>VLOOKUP(F237,'[1]Pragati Upcountry Freight Annex'!$B$3:$F$127,5,FALSE)</f>
        <v>65</v>
      </c>
      <c r="I237" s="9">
        <v>20</v>
      </c>
      <c r="J237" s="9">
        <f t="shared" si="6"/>
        <v>605</v>
      </c>
      <c r="K237" s="8" t="s">
        <v>22</v>
      </c>
      <c r="L237" s="10" t="s">
        <v>575</v>
      </c>
    </row>
    <row r="238" spans="1:12" s="11" customFormat="1" ht="15" customHeight="1" x14ac:dyDescent="0.25">
      <c r="A238" s="5">
        <f t="shared" si="7"/>
        <v>231</v>
      </c>
      <c r="B238" s="6" t="s">
        <v>508</v>
      </c>
      <c r="C238" s="7" t="s">
        <v>592</v>
      </c>
      <c r="D238" s="6" t="s">
        <v>593</v>
      </c>
      <c r="E238" s="8" t="s">
        <v>52</v>
      </c>
      <c r="F238" s="6" t="s">
        <v>28</v>
      </c>
      <c r="G238" s="6">
        <v>19</v>
      </c>
      <c r="H238" s="9">
        <f>VLOOKUP(F238,'[1]Pragati Upcountry Freight Annex'!$B$4:$D$126,3,FALSE)</f>
        <v>41</v>
      </c>
      <c r="I238" s="9">
        <v>20</v>
      </c>
      <c r="J238" s="9">
        <f t="shared" si="6"/>
        <v>799</v>
      </c>
      <c r="K238" s="8" t="s">
        <v>19</v>
      </c>
      <c r="L238" s="10" t="s">
        <v>223</v>
      </c>
    </row>
    <row r="239" spans="1:12" s="11" customFormat="1" ht="15" customHeight="1" x14ac:dyDescent="0.25">
      <c r="A239" s="5">
        <f t="shared" si="7"/>
        <v>232</v>
      </c>
      <c r="B239" s="6" t="s">
        <v>508</v>
      </c>
      <c r="C239" s="7" t="s">
        <v>594</v>
      </c>
      <c r="D239" s="6" t="s">
        <v>595</v>
      </c>
      <c r="E239" s="8" t="s">
        <v>52</v>
      </c>
      <c r="F239" s="6" t="s">
        <v>30</v>
      </c>
      <c r="G239" s="6">
        <v>58</v>
      </c>
      <c r="H239" s="9">
        <f>VLOOKUP(F239,'[1]Pragati Upcountry Freight Annex'!$B$4:$C$127,2,FALSE)</f>
        <v>38</v>
      </c>
      <c r="I239" s="9">
        <v>20</v>
      </c>
      <c r="J239" s="9">
        <f t="shared" si="6"/>
        <v>2224</v>
      </c>
      <c r="K239" s="8" t="s">
        <v>21</v>
      </c>
      <c r="L239" s="10" t="s">
        <v>550</v>
      </c>
    </row>
    <row r="240" spans="1:12" s="11" customFormat="1" ht="15" customHeight="1" x14ac:dyDescent="0.25">
      <c r="A240" s="5">
        <f t="shared" si="7"/>
        <v>233</v>
      </c>
      <c r="B240" s="6" t="s">
        <v>508</v>
      </c>
      <c r="C240" s="7" t="s">
        <v>596</v>
      </c>
      <c r="D240" s="6" t="s">
        <v>597</v>
      </c>
      <c r="E240" s="8" t="s">
        <v>52</v>
      </c>
      <c r="F240" s="6" t="s">
        <v>30</v>
      </c>
      <c r="G240" s="6">
        <v>2</v>
      </c>
      <c r="H240" s="9">
        <f>VLOOKUP(F240,'[1]Pragati Upcountry Freight Annex'!$B$4:$C$127,2,FALSE)</f>
        <v>38</v>
      </c>
      <c r="I240" s="9">
        <v>20</v>
      </c>
      <c r="J240" s="9">
        <f t="shared" si="6"/>
        <v>96</v>
      </c>
      <c r="K240" s="8" t="s">
        <v>21</v>
      </c>
      <c r="L240" s="10" t="s">
        <v>550</v>
      </c>
    </row>
    <row r="241" spans="1:13" s="11" customFormat="1" ht="15" customHeight="1" x14ac:dyDescent="0.25">
      <c r="A241" s="5">
        <f t="shared" si="7"/>
        <v>234</v>
      </c>
      <c r="B241" s="6" t="s">
        <v>508</v>
      </c>
      <c r="C241" s="7" t="s">
        <v>598</v>
      </c>
      <c r="D241" s="6" t="s">
        <v>117</v>
      </c>
      <c r="E241" s="8" t="s">
        <v>52</v>
      </c>
      <c r="F241" s="6" t="s">
        <v>30</v>
      </c>
      <c r="G241" s="6">
        <v>2</v>
      </c>
      <c r="H241" s="9">
        <f>VLOOKUP(F241,'[1]Pragati Upcountry Freight Annex'!$B$4:$C$127,2,FALSE)</f>
        <v>38</v>
      </c>
      <c r="I241" s="9">
        <v>20</v>
      </c>
      <c r="J241" s="9">
        <f t="shared" si="6"/>
        <v>96</v>
      </c>
      <c r="K241" s="8" t="s">
        <v>21</v>
      </c>
      <c r="L241" s="10" t="s">
        <v>550</v>
      </c>
    </row>
    <row r="242" spans="1:13" s="11" customFormat="1" ht="15" customHeight="1" x14ac:dyDescent="0.25">
      <c r="A242" s="5">
        <f t="shared" si="7"/>
        <v>235</v>
      </c>
      <c r="B242" s="6" t="s">
        <v>508</v>
      </c>
      <c r="C242" s="7" t="s">
        <v>599</v>
      </c>
      <c r="D242" s="6" t="s">
        <v>600</v>
      </c>
      <c r="E242" s="8" t="s">
        <v>52</v>
      </c>
      <c r="F242" s="6" t="s">
        <v>55</v>
      </c>
      <c r="G242" s="6">
        <v>31</v>
      </c>
      <c r="H242" s="9">
        <f>VLOOKUP(F242,'[1]Pragati Upcountry Freight Annex'!$B$3:$F$127,5,FALSE)</f>
        <v>65</v>
      </c>
      <c r="I242" s="9">
        <v>20</v>
      </c>
      <c r="J242" s="9">
        <f t="shared" si="6"/>
        <v>2035</v>
      </c>
      <c r="K242" s="8" t="s">
        <v>22</v>
      </c>
      <c r="L242" s="10" t="s">
        <v>473</v>
      </c>
    </row>
    <row r="243" spans="1:13" s="11" customFormat="1" ht="15" customHeight="1" x14ac:dyDescent="0.25">
      <c r="A243" s="5">
        <f t="shared" si="7"/>
        <v>236</v>
      </c>
      <c r="B243" s="6" t="s">
        <v>508</v>
      </c>
      <c r="C243" s="7" t="s">
        <v>601</v>
      </c>
      <c r="D243" s="6" t="s">
        <v>128</v>
      </c>
      <c r="E243" s="8" t="s">
        <v>52</v>
      </c>
      <c r="F243" s="6" t="s">
        <v>28</v>
      </c>
      <c r="G243" s="6">
        <v>6</v>
      </c>
      <c r="H243" s="9">
        <f>VLOOKUP(F243,'[1]Pragati Upcountry Freight Annex'!$B$4:$C$127,2,FALSE)</f>
        <v>45</v>
      </c>
      <c r="I243" s="9">
        <v>20</v>
      </c>
      <c r="J243" s="9">
        <f t="shared" si="6"/>
        <v>290</v>
      </c>
      <c r="K243" s="8" t="s">
        <v>21</v>
      </c>
      <c r="L243" s="10" t="s">
        <v>616</v>
      </c>
    </row>
    <row r="244" spans="1:13" s="11" customFormat="1" ht="15" customHeight="1" x14ac:dyDescent="0.25">
      <c r="A244" s="5">
        <f t="shared" si="7"/>
        <v>237</v>
      </c>
      <c r="B244" s="6" t="s">
        <v>508</v>
      </c>
      <c r="C244" s="7" t="s">
        <v>602</v>
      </c>
      <c r="D244" s="6" t="s">
        <v>603</v>
      </c>
      <c r="E244" s="8" t="s">
        <v>52</v>
      </c>
      <c r="F244" s="6" t="s">
        <v>40</v>
      </c>
      <c r="G244" s="6">
        <v>6</v>
      </c>
      <c r="H244" s="9">
        <f>VLOOKUP(F244,'[1]Pragati Upcountry Freight Annex'!$B$4:$C$127,2,FALSE)</f>
        <v>36</v>
      </c>
      <c r="I244" s="9">
        <v>20</v>
      </c>
      <c r="J244" s="9">
        <f t="shared" si="6"/>
        <v>236</v>
      </c>
      <c r="K244" s="8" t="s">
        <v>21</v>
      </c>
      <c r="L244" s="10" t="s">
        <v>489</v>
      </c>
    </row>
    <row r="245" spans="1:13" s="11" customFormat="1" ht="15" customHeight="1" x14ac:dyDescent="0.25">
      <c r="A245" s="5">
        <f t="shared" si="7"/>
        <v>238</v>
      </c>
      <c r="B245" s="6" t="s">
        <v>508</v>
      </c>
      <c r="C245" s="7" t="s">
        <v>604</v>
      </c>
      <c r="D245" s="6" t="s">
        <v>605</v>
      </c>
      <c r="E245" s="8" t="s">
        <v>52</v>
      </c>
      <c r="F245" s="6" t="s">
        <v>56</v>
      </c>
      <c r="G245" s="6">
        <v>10</v>
      </c>
      <c r="H245" s="9">
        <f>VLOOKUP(F245,'[1]Pragati Upcountry Freight Annex'!$B$4:$C$127,2,FALSE)</f>
        <v>40</v>
      </c>
      <c r="I245" s="9">
        <v>20</v>
      </c>
      <c r="J245" s="9">
        <f t="shared" si="6"/>
        <v>420</v>
      </c>
      <c r="K245" s="8" t="s">
        <v>21</v>
      </c>
      <c r="L245" s="10" t="s">
        <v>138</v>
      </c>
    </row>
    <row r="246" spans="1:13" s="11" customFormat="1" ht="15" customHeight="1" x14ac:dyDescent="0.25">
      <c r="A246" s="5">
        <f t="shared" si="7"/>
        <v>239</v>
      </c>
      <c r="B246" s="6" t="s">
        <v>508</v>
      </c>
      <c r="C246" s="7" t="s">
        <v>606</v>
      </c>
      <c r="D246" s="6" t="s">
        <v>607</v>
      </c>
      <c r="E246" s="8" t="s">
        <v>52</v>
      </c>
      <c r="F246" s="6" t="s">
        <v>56</v>
      </c>
      <c r="G246" s="6">
        <v>4</v>
      </c>
      <c r="H246" s="9">
        <f>VLOOKUP(F246,'[1]Pragati Upcountry Freight Annex'!$B$4:$C$127,2,FALSE)</f>
        <v>40</v>
      </c>
      <c r="I246" s="9">
        <v>20</v>
      </c>
      <c r="J246" s="9">
        <f t="shared" si="6"/>
        <v>180</v>
      </c>
      <c r="K246" s="8" t="s">
        <v>21</v>
      </c>
      <c r="L246" s="10" t="s">
        <v>138</v>
      </c>
    </row>
    <row r="247" spans="1:13" s="11" customFormat="1" ht="15" customHeight="1" x14ac:dyDescent="0.25">
      <c r="A247" s="5">
        <f t="shared" si="7"/>
        <v>240</v>
      </c>
      <c r="B247" s="6" t="s">
        <v>508</v>
      </c>
      <c r="C247" s="7" t="s">
        <v>608</v>
      </c>
      <c r="D247" s="6" t="s">
        <v>135</v>
      </c>
      <c r="E247" s="8" t="s">
        <v>52</v>
      </c>
      <c r="F247" s="6" t="s">
        <v>26</v>
      </c>
      <c r="G247" s="6">
        <v>9</v>
      </c>
      <c r="H247" s="9">
        <f>VLOOKUP(F247,'[1]Pragati Upcountry Freight Annex'!$B$4:$C$127,2,FALSE)</f>
        <v>38</v>
      </c>
      <c r="I247" s="9">
        <v>20</v>
      </c>
      <c r="J247" s="9">
        <f t="shared" si="6"/>
        <v>362</v>
      </c>
      <c r="K247" s="8" t="s">
        <v>21</v>
      </c>
      <c r="L247" s="10" t="s">
        <v>323</v>
      </c>
    </row>
    <row r="248" spans="1:13" s="11" customFormat="1" ht="15" customHeight="1" x14ac:dyDescent="0.25">
      <c r="A248" s="5">
        <f t="shared" si="7"/>
        <v>241</v>
      </c>
      <c r="B248" s="6" t="s">
        <v>508</v>
      </c>
      <c r="C248" s="7" t="s">
        <v>609</v>
      </c>
      <c r="D248" s="6" t="s">
        <v>610</v>
      </c>
      <c r="E248" s="8" t="s">
        <v>52</v>
      </c>
      <c r="F248" s="6" t="s">
        <v>26</v>
      </c>
      <c r="G248" s="6">
        <v>5</v>
      </c>
      <c r="H248" s="9">
        <f>VLOOKUP(F248,'[1]Pragati Upcountry Freight Annex'!$B$4:$C$127,2,FALSE)</f>
        <v>38</v>
      </c>
      <c r="I248" s="9">
        <v>20</v>
      </c>
      <c r="J248" s="9">
        <f t="shared" si="6"/>
        <v>210</v>
      </c>
      <c r="K248" s="8" t="s">
        <v>21</v>
      </c>
      <c r="L248" s="10" t="s">
        <v>323</v>
      </c>
    </row>
    <row r="249" spans="1:13" s="11" customFormat="1" ht="15" customHeight="1" x14ac:dyDescent="0.25">
      <c r="A249" s="5">
        <f t="shared" si="7"/>
        <v>242</v>
      </c>
      <c r="B249" s="6" t="s">
        <v>508</v>
      </c>
      <c r="C249" s="7" t="s">
        <v>611</v>
      </c>
      <c r="D249" s="6" t="s">
        <v>612</v>
      </c>
      <c r="E249" s="8" t="s">
        <v>52</v>
      </c>
      <c r="F249" s="6" t="s">
        <v>56</v>
      </c>
      <c r="G249" s="6">
        <v>11</v>
      </c>
      <c r="H249" s="9">
        <f>VLOOKUP(F249,'[1]Pragati Upcountry Freight Annex'!$B$4:$C$127,2,FALSE)</f>
        <v>40</v>
      </c>
      <c r="I249" s="9">
        <v>20</v>
      </c>
      <c r="J249" s="9">
        <f t="shared" si="6"/>
        <v>460</v>
      </c>
      <c r="K249" s="8" t="s">
        <v>21</v>
      </c>
      <c r="L249" s="10" t="s">
        <v>138</v>
      </c>
    </row>
    <row r="250" spans="1:13" s="11" customFormat="1" ht="15" customHeight="1" x14ac:dyDescent="0.25">
      <c r="A250" s="5">
        <f t="shared" si="7"/>
        <v>243</v>
      </c>
      <c r="B250" s="6" t="s">
        <v>508</v>
      </c>
      <c r="C250" s="7" t="s">
        <v>613</v>
      </c>
      <c r="D250" s="6" t="s">
        <v>47</v>
      </c>
      <c r="E250" s="8" t="s">
        <v>52</v>
      </c>
      <c r="F250" s="6" t="s">
        <v>28</v>
      </c>
      <c r="G250" s="6">
        <v>11</v>
      </c>
      <c r="H250" s="9">
        <f>VLOOKUP(F250,'[1]Pragati Upcountry Freight Annex'!$B$4:$C$127,2,FALSE)</f>
        <v>45</v>
      </c>
      <c r="I250" s="9">
        <v>20</v>
      </c>
      <c r="J250" s="9">
        <f t="shared" si="6"/>
        <v>515</v>
      </c>
      <c r="K250" s="8" t="s">
        <v>21</v>
      </c>
      <c r="L250" s="10" t="s">
        <v>223</v>
      </c>
    </row>
    <row r="251" spans="1:13" s="11" customFormat="1" ht="15" customHeight="1" x14ac:dyDescent="0.25">
      <c r="A251" s="50" t="s">
        <v>637</v>
      </c>
      <c r="B251" s="51"/>
      <c r="C251" s="51"/>
      <c r="D251" s="51"/>
      <c r="E251" s="51"/>
      <c r="F251" s="51"/>
      <c r="G251" s="51"/>
      <c r="H251" s="51"/>
      <c r="I251" s="52"/>
      <c r="J251" s="20">
        <f>SUM(J8:J250)</f>
        <v>279080</v>
      </c>
      <c r="K251" s="21"/>
      <c r="L251" s="21"/>
      <c r="M251" s="22" t="s">
        <v>627</v>
      </c>
    </row>
    <row r="252" spans="1:13" s="11" customFormat="1" ht="15" customHeight="1" thickBot="1" x14ac:dyDescent="0.3">
      <c r="A252" s="23"/>
      <c r="B252" s="24"/>
      <c r="C252" s="25"/>
      <c r="D252" s="24"/>
      <c r="E252" s="24"/>
      <c r="F252" s="24"/>
      <c r="G252" s="1">
        <f>SUM(G8:G250)</f>
        <v>4969</v>
      </c>
      <c r="H252" s="26"/>
      <c r="I252" s="26"/>
      <c r="J252" s="26"/>
      <c r="K252" s="27"/>
      <c r="L252" s="27"/>
      <c r="M252" s="22" t="s">
        <v>627</v>
      </c>
    </row>
    <row r="253" spans="1:13" s="11" customFormat="1" ht="15" customHeight="1" thickBot="1" x14ac:dyDescent="0.3">
      <c r="A253" s="53" t="s">
        <v>43</v>
      </c>
      <c r="B253" s="54"/>
      <c r="C253" s="54"/>
      <c r="D253" s="54"/>
      <c r="E253" s="54"/>
      <c r="F253" s="54"/>
      <c r="G253" s="54"/>
      <c r="H253" s="54"/>
      <c r="I253" s="54"/>
      <c r="J253" s="55"/>
      <c r="K253" s="28"/>
      <c r="L253" s="28"/>
      <c r="M253" s="22" t="s">
        <v>627</v>
      </c>
    </row>
    <row r="254" spans="1:13" s="11" customFormat="1" ht="1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9"/>
      <c r="L254" s="39"/>
      <c r="M254" s="4"/>
    </row>
    <row r="255" spans="1:13" s="11" customFormat="1" ht="15" customHeight="1" x14ac:dyDescent="0.25">
      <c r="A255" s="40" t="s">
        <v>7</v>
      </c>
      <c r="B255" s="41"/>
      <c r="C255" s="33"/>
      <c r="D255" s="42"/>
      <c r="E255" s="42"/>
      <c r="F255" s="4"/>
      <c r="G255" s="33"/>
      <c r="H255" s="43"/>
      <c r="I255" s="44"/>
      <c r="J255" s="44"/>
      <c r="K255" s="45"/>
      <c r="L255" s="46"/>
      <c r="M255" s="4"/>
    </row>
    <row r="256" spans="1:13" s="11" customFormat="1" ht="15" customHeight="1" x14ac:dyDescent="0.25">
      <c r="A256" s="40"/>
      <c r="B256" s="41"/>
      <c r="C256" s="33"/>
      <c r="D256" s="42"/>
      <c r="E256" s="42"/>
      <c r="F256" s="4"/>
      <c r="G256" s="33"/>
      <c r="H256" s="43"/>
      <c r="I256" s="47"/>
      <c r="J256" s="47"/>
      <c r="K256" s="45"/>
      <c r="L256" s="46"/>
      <c r="M256" s="4"/>
    </row>
    <row r="257" spans="1:13" s="11" customFormat="1" ht="15" customHeight="1" x14ac:dyDescent="0.25">
      <c r="A257" s="40"/>
      <c r="B257" s="41"/>
      <c r="C257" s="33"/>
      <c r="D257" s="42"/>
      <c r="E257" s="42"/>
      <c r="F257" s="4"/>
      <c r="G257" s="33"/>
      <c r="H257" s="43"/>
      <c r="I257" s="44"/>
      <c r="J257" s="44"/>
      <c r="K257" s="44"/>
      <c r="L257" s="48"/>
      <c r="M257" s="4"/>
    </row>
    <row r="258" spans="1:13" s="11" customFormat="1" ht="15" customHeight="1" x14ac:dyDescent="0.25">
      <c r="A258" s="40" t="s">
        <v>4</v>
      </c>
      <c r="B258" s="41"/>
      <c r="C258" s="33"/>
      <c r="D258" s="42"/>
      <c r="E258" s="42"/>
      <c r="F258" s="4"/>
      <c r="G258" s="33"/>
      <c r="H258" s="43"/>
      <c r="I258" s="44"/>
      <c r="J258" s="44"/>
      <c r="K258" s="44"/>
      <c r="L258" s="48"/>
      <c r="M258" s="4"/>
    </row>
  </sheetData>
  <sortState ref="B8:L250">
    <sortCondition ref="B8:B250"/>
    <sortCondition ref="C8:C250"/>
  </sortState>
  <mergeCells count="2">
    <mergeCell ref="A251:I251"/>
    <mergeCell ref="A253:J253"/>
  </mergeCells>
  <conditionalFormatting sqref="C255:C258">
    <cfRule type="duplicateValues" dxfId="11" priority="3"/>
  </conditionalFormatting>
  <conditionalFormatting sqref="C259:C1048576">
    <cfRule type="duplicateValues" dxfId="10" priority="70"/>
  </conditionalFormatting>
  <conditionalFormatting sqref="C1:C252 C254:C1048576">
    <cfRule type="duplicateValues" dxfId="9" priority="1"/>
  </conditionalFormatting>
  <conditionalFormatting sqref="C67:C252">
    <cfRule type="duplicateValues" dxfId="8" priority="72"/>
    <cfRule type="duplicateValues" dxfId="7" priority="73"/>
  </conditionalFormatting>
  <conditionalFormatting sqref="C7:C66">
    <cfRule type="duplicateValues" dxfId="6" priority="74"/>
  </conditionalFormatting>
  <conditionalFormatting sqref="C1:C252 C254:C258">
    <cfRule type="duplicateValues" dxfId="5" priority="75"/>
  </conditionalFormatting>
  <printOptions horizontalCentered="1"/>
  <pageMargins left="0.15748031496062992" right="3.937007874015748E-2" top="1.4173228346456694" bottom="0.74803149606299213" header="0.19685039370078741" footer="0.39370078740157483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tabSelected="1" topLeftCell="A223" workbookViewId="0">
      <selection activeCell="R232" sqref="R232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8.5703125" bestFit="1" customWidth="1"/>
    <col min="11" max="11" width="9.5703125" bestFit="1" customWidth="1"/>
    <col min="12" max="12" width="32.5703125" bestFit="1" customWidth="1"/>
  </cols>
  <sheetData>
    <row r="1" spans="1:12" x14ac:dyDescent="0.25">
      <c r="A1" s="1" t="s">
        <v>8</v>
      </c>
      <c r="B1" s="2" t="s">
        <v>9</v>
      </c>
      <c r="C1" s="2" t="s">
        <v>10</v>
      </c>
      <c r="D1" s="2" t="s">
        <v>53</v>
      </c>
      <c r="E1" s="2" t="s">
        <v>11</v>
      </c>
      <c r="F1" s="2" t="s">
        <v>12</v>
      </c>
      <c r="G1" s="2" t="s">
        <v>13</v>
      </c>
      <c r="H1" s="3" t="s">
        <v>14</v>
      </c>
      <c r="I1" s="3" t="s">
        <v>15</v>
      </c>
      <c r="J1" s="3" t="s">
        <v>16</v>
      </c>
      <c r="K1" s="2" t="s">
        <v>23</v>
      </c>
      <c r="L1" s="2" t="s">
        <v>99</v>
      </c>
    </row>
    <row r="2" spans="1:12" x14ac:dyDescent="0.25">
      <c r="A2" s="5">
        <v>1</v>
      </c>
      <c r="B2" s="6" t="s">
        <v>112</v>
      </c>
      <c r="C2" s="7" t="s">
        <v>116</v>
      </c>
      <c r="D2" s="6" t="s">
        <v>117</v>
      </c>
      <c r="E2" s="8" t="s">
        <v>52</v>
      </c>
      <c r="F2" s="6" t="s">
        <v>35</v>
      </c>
      <c r="G2" s="6">
        <v>1</v>
      </c>
      <c r="H2" s="9">
        <f>VLOOKUP(F2,'[1]Pragati Upcountry Freight Annex'!$B$4:$D$126,3,FALSE)</f>
        <v>45</v>
      </c>
      <c r="I2" s="9">
        <v>20</v>
      </c>
      <c r="J2" s="9">
        <f>G2*H2+I2</f>
        <v>65</v>
      </c>
      <c r="K2" s="8" t="s">
        <v>19</v>
      </c>
      <c r="L2" s="10" t="s">
        <v>628</v>
      </c>
    </row>
    <row r="3" spans="1:12" x14ac:dyDescent="0.25">
      <c r="A3" s="5">
        <f>A2+1</f>
        <v>2</v>
      </c>
      <c r="B3" s="6" t="s">
        <v>121</v>
      </c>
      <c r="C3" s="7" t="s">
        <v>142</v>
      </c>
      <c r="D3" s="6" t="s">
        <v>143</v>
      </c>
      <c r="E3" s="8" t="s">
        <v>52</v>
      </c>
      <c r="F3" s="6" t="s">
        <v>29</v>
      </c>
      <c r="G3" s="6">
        <v>1</v>
      </c>
      <c r="H3" s="9">
        <f>VLOOKUP(F3,'[1]Pragati Upcountry Freight Annex'!$B$4:$C$127,2,FALSE)</f>
        <v>40</v>
      </c>
      <c r="I3" s="9">
        <v>20</v>
      </c>
      <c r="J3" s="9">
        <f>G3*H3+I3</f>
        <v>60</v>
      </c>
      <c r="K3" s="8" t="s">
        <v>631</v>
      </c>
      <c r="L3" s="10" t="s">
        <v>144</v>
      </c>
    </row>
    <row r="4" spans="1:12" x14ac:dyDescent="0.25">
      <c r="A4" s="5">
        <f t="shared" ref="A4:A67" si="0">A3+1</f>
        <v>3</v>
      </c>
      <c r="B4" s="6" t="s">
        <v>158</v>
      </c>
      <c r="C4" s="7" t="s">
        <v>159</v>
      </c>
      <c r="D4" s="6" t="s">
        <v>160</v>
      </c>
      <c r="E4" s="8" t="s">
        <v>52</v>
      </c>
      <c r="F4" s="6" t="s">
        <v>29</v>
      </c>
      <c r="G4" s="6">
        <v>1</v>
      </c>
      <c r="H4" s="9">
        <f>VLOOKUP(F4,'[1]Pragati Upcountry Freight Annex'!$B$4:$D$126,3,FALSE)</f>
        <v>38</v>
      </c>
      <c r="I4" s="9">
        <v>20</v>
      </c>
      <c r="J4" s="9">
        <f>G4*H4+I4</f>
        <v>58</v>
      </c>
      <c r="K4" s="8" t="s">
        <v>19</v>
      </c>
      <c r="L4" s="10" t="s">
        <v>161</v>
      </c>
    </row>
    <row r="5" spans="1:12" x14ac:dyDescent="0.25">
      <c r="A5" s="5">
        <f t="shared" si="0"/>
        <v>4</v>
      </c>
      <c r="B5" s="6" t="s">
        <v>158</v>
      </c>
      <c r="C5" s="7" t="s">
        <v>177</v>
      </c>
      <c r="D5" s="6" t="s">
        <v>178</v>
      </c>
      <c r="E5" s="8" t="s">
        <v>52</v>
      </c>
      <c r="F5" s="6" t="s">
        <v>56</v>
      </c>
      <c r="G5" s="6">
        <v>1</v>
      </c>
      <c r="H5" s="9">
        <f>VLOOKUP(F5,'[1]Pragati Upcountry Freight Annex'!$B$4:$C$127,2,FALSE)</f>
        <v>40</v>
      </c>
      <c r="I5" s="9">
        <v>20</v>
      </c>
      <c r="J5" s="9">
        <f>G5*H5+I5</f>
        <v>60</v>
      </c>
      <c r="K5" s="8" t="s">
        <v>21</v>
      </c>
      <c r="L5" s="10" t="s">
        <v>138</v>
      </c>
    </row>
    <row r="6" spans="1:12" x14ac:dyDescent="0.25">
      <c r="A6" s="5">
        <f t="shared" si="0"/>
        <v>5</v>
      </c>
      <c r="B6" s="6" t="s">
        <v>158</v>
      </c>
      <c r="C6" s="7" t="s">
        <v>179</v>
      </c>
      <c r="D6" s="6" t="s">
        <v>180</v>
      </c>
      <c r="E6" s="8" t="s">
        <v>52</v>
      </c>
      <c r="F6" s="6" t="s">
        <v>56</v>
      </c>
      <c r="G6" s="6">
        <v>1</v>
      </c>
      <c r="H6" s="9">
        <f>VLOOKUP(F6,'[1]Pragati Upcountry Freight Annex'!$B$4:$C$127,2,FALSE)</f>
        <v>40</v>
      </c>
      <c r="I6" s="9">
        <v>20</v>
      </c>
      <c r="J6" s="9">
        <f>G6*H6+I6</f>
        <v>60</v>
      </c>
      <c r="K6" s="8" t="s">
        <v>21</v>
      </c>
      <c r="L6" s="10" t="s">
        <v>138</v>
      </c>
    </row>
    <row r="7" spans="1:12" x14ac:dyDescent="0.25">
      <c r="A7" s="5">
        <f t="shared" si="0"/>
        <v>6</v>
      </c>
      <c r="B7" s="6" t="s">
        <v>158</v>
      </c>
      <c r="C7" s="7" t="s">
        <v>181</v>
      </c>
      <c r="D7" s="6" t="s">
        <v>182</v>
      </c>
      <c r="E7" s="8" t="s">
        <v>52</v>
      </c>
      <c r="F7" s="6" t="s">
        <v>56</v>
      </c>
      <c r="G7" s="6">
        <v>1</v>
      </c>
      <c r="H7" s="9">
        <f>VLOOKUP(F7,'[1]Pragati Upcountry Freight Annex'!$B$4:$C$127,2,FALSE)</f>
        <v>40</v>
      </c>
      <c r="I7" s="9">
        <v>20</v>
      </c>
      <c r="J7" s="9">
        <f>G7*H7+I7</f>
        <v>60</v>
      </c>
      <c r="K7" s="8" t="s">
        <v>21</v>
      </c>
      <c r="L7" s="10" t="s">
        <v>138</v>
      </c>
    </row>
    <row r="8" spans="1:12" x14ac:dyDescent="0.25">
      <c r="A8" s="5">
        <f t="shared" si="0"/>
        <v>7</v>
      </c>
      <c r="B8" s="6" t="s">
        <v>250</v>
      </c>
      <c r="C8" s="7" t="s">
        <v>255</v>
      </c>
      <c r="D8" s="6" t="s">
        <v>256</v>
      </c>
      <c r="E8" s="8" t="s">
        <v>52</v>
      </c>
      <c r="F8" s="6" t="s">
        <v>63</v>
      </c>
      <c r="G8" s="6">
        <v>1</v>
      </c>
      <c r="H8" s="9">
        <f>VLOOKUP(F8,'[1]Pragati Upcountry Freight Annex'!$B$3:$F$127,5,FALSE)</f>
        <v>70</v>
      </c>
      <c r="I8" s="9">
        <v>20</v>
      </c>
      <c r="J8" s="9">
        <f>G8*H8+I8</f>
        <v>90</v>
      </c>
      <c r="K8" s="8" t="s">
        <v>22</v>
      </c>
      <c r="L8" s="10" t="s">
        <v>253</v>
      </c>
    </row>
    <row r="9" spans="1:12" x14ac:dyDescent="0.25">
      <c r="A9" s="5">
        <f t="shared" si="0"/>
        <v>8</v>
      </c>
      <c r="B9" s="6" t="s">
        <v>250</v>
      </c>
      <c r="C9" s="7" t="s">
        <v>273</v>
      </c>
      <c r="D9" s="6" t="s">
        <v>274</v>
      </c>
      <c r="E9" s="8" t="s">
        <v>52</v>
      </c>
      <c r="F9" s="6" t="s">
        <v>24</v>
      </c>
      <c r="G9" s="6">
        <v>1</v>
      </c>
      <c r="H9" s="9">
        <f>VLOOKUP(F9,'[1]Pragati Upcountry Freight Annex'!$B$4:$D$126,3,FALSE)</f>
        <v>38</v>
      </c>
      <c r="I9" s="9">
        <v>20</v>
      </c>
      <c r="J9" s="9">
        <f>G9*H9+I9</f>
        <v>58</v>
      </c>
      <c r="K9" s="8" t="s">
        <v>19</v>
      </c>
      <c r="L9" s="10" t="s">
        <v>266</v>
      </c>
    </row>
    <row r="10" spans="1:12" x14ac:dyDescent="0.25">
      <c r="A10" s="5">
        <f t="shared" si="0"/>
        <v>9</v>
      </c>
      <c r="B10" s="6" t="s">
        <v>283</v>
      </c>
      <c r="C10" s="7" t="s">
        <v>284</v>
      </c>
      <c r="D10" s="6" t="s">
        <v>285</v>
      </c>
      <c r="E10" s="8" t="s">
        <v>52</v>
      </c>
      <c r="F10" s="6" t="s">
        <v>26</v>
      </c>
      <c r="G10" s="6">
        <v>1</v>
      </c>
      <c r="H10" s="9">
        <f>VLOOKUP(F10,'[1]Pragati Upcountry Freight Annex'!$B$4:$J$125,9,FALSE)</f>
        <v>340</v>
      </c>
      <c r="I10" s="9">
        <v>20</v>
      </c>
      <c r="J10" s="9">
        <f>G10*H10+I10</f>
        <v>360</v>
      </c>
      <c r="K10" s="8" t="s">
        <v>17</v>
      </c>
      <c r="L10" s="10" t="s">
        <v>286</v>
      </c>
    </row>
    <row r="11" spans="1:12" x14ac:dyDescent="0.25">
      <c r="A11" s="5">
        <f t="shared" si="0"/>
        <v>10</v>
      </c>
      <c r="B11" s="6" t="s">
        <v>283</v>
      </c>
      <c r="C11" s="7" t="s">
        <v>300</v>
      </c>
      <c r="D11" s="6" t="s">
        <v>301</v>
      </c>
      <c r="E11" s="8" t="s">
        <v>52</v>
      </c>
      <c r="F11" s="6" t="s">
        <v>41</v>
      </c>
      <c r="G11" s="6">
        <v>1</v>
      </c>
      <c r="H11" s="9">
        <f>VLOOKUP(F11,'[1]Pragati Upcountry Freight Annex'!$B$4:$D$126,3,FALSE)</f>
        <v>42</v>
      </c>
      <c r="I11" s="9">
        <v>20</v>
      </c>
      <c r="J11" s="9">
        <f>G11*H11+I11</f>
        <v>62</v>
      </c>
      <c r="K11" s="8" t="s">
        <v>19</v>
      </c>
      <c r="L11" s="10" t="s">
        <v>292</v>
      </c>
    </row>
    <row r="12" spans="1:12" x14ac:dyDescent="0.25">
      <c r="A12" s="5">
        <f t="shared" si="0"/>
        <v>11</v>
      </c>
      <c r="B12" s="6" t="s">
        <v>345</v>
      </c>
      <c r="C12" s="7" t="s">
        <v>348</v>
      </c>
      <c r="D12" s="6" t="s">
        <v>349</v>
      </c>
      <c r="E12" s="8" t="s">
        <v>52</v>
      </c>
      <c r="F12" s="6" t="s">
        <v>63</v>
      </c>
      <c r="G12" s="6">
        <v>1</v>
      </c>
      <c r="H12" s="9">
        <f>VLOOKUP(F12,'[1]Pragati Upcountry Freight Annex'!$B$3:$F$127,5,FALSE)</f>
        <v>70</v>
      </c>
      <c r="I12" s="9">
        <v>20</v>
      </c>
      <c r="J12" s="9">
        <f>G12*H12+I12</f>
        <v>90</v>
      </c>
      <c r="K12" s="8" t="s">
        <v>22</v>
      </c>
      <c r="L12" s="10" t="s">
        <v>253</v>
      </c>
    </row>
    <row r="13" spans="1:12" x14ac:dyDescent="0.25">
      <c r="A13" s="5">
        <f t="shared" si="0"/>
        <v>12</v>
      </c>
      <c r="B13" s="6" t="s">
        <v>345</v>
      </c>
      <c r="C13" s="7" t="s">
        <v>350</v>
      </c>
      <c r="D13" s="6" t="s">
        <v>351</v>
      </c>
      <c r="E13" s="8" t="s">
        <v>52</v>
      </c>
      <c r="F13" s="6" t="s">
        <v>63</v>
      </c>
      <c r="G13" s="6">
        <v>1</v>
      </c>
      <c r="H13" s="9">
        <f>VLOOKUP(F13,'[1]Pragati Upcountry Freight Annex'!$B$3:$F$127,5,FALSE)</f>
        <v>70</v>
      </c>
      <c r="I13" s="9">
        <v>20</v>
      </c>
      <c r="J13" s="9">
        <f>G13*H13+I13</f>
        <v>90</v>
      </c>
      <c r="K13" s="8" t="s">
        <v>22</v>
      </c>
      <c r="L13" s="10" t="s">
        <v>253</v>
      </c>
    </row>
    <row r="14" spans="1:12" x14ac:dyDescent="0.25">
      <c r="A14" s="5">
        <f t="shared" si="0"/>
        <v>13</v>
      </c>
      <c r="B14" s="6" t="s">
        <v>406</v>
      </c>
      <c r="C14" s="7" t="s">
        <v>417</v>
      </c>
      <c r="D14" s="12" t="s">
        <v>632</v>
      </c>
      <c r="E14" s="8" t="s">
        <v>52</v>
      </c>
      <c r="F14" s="6" t="s">
        <v>26</v>
      </c>
      <c r="G14" s="6">
        <v>1</v>
      </c>
      <c r="H14" s="9">
        <f>VLOOKUP(F14,'[1]Pragati Upcountry Freight Annex'!$B$4:$G$126,6,FALSE)</f>
        <v>65</v>
      </c>
      <c r="I14" s="9">
        <v>20</v>
      </c>
      <c r="J14" s="9">
        <f>G14*H14+I14</f>
        <v>85</v>
      </c>
      <c r="K14" s="8" t="s">
        <v>51</v>
      </c>
      <c r="L14" s="10" t="s">
        <v>242</v>
      </c>
    </row>
    <row r="15" spans="1:12" x14ac:dyDescent="0.25">
      <c r="A15" s="5">
        <f t="shared" si="0"/>
        <v>14</v>
      </c>
      <c r="B15" s="6" t="s">
        <v>406</v>
      </c>
      <c r="C15" s="7" t="s">
        <v>418</v>
      </c>
      <c r="D15" s="6" t="s">
        <v>419</v>
      </c>
      <c r="E15" s="8" t="s">
        <v>52</v>
      </c>
      <c r="F15" s="6" t="s">
        <v>34</v>
      </c>
      <c r="G15" s="6">
        <v>1</v>
      </c>
      <c r="H15" s="9">
        <f>VLOOKUP(F15,'[1]Pragati Upcountry Freight Annex'!$B$3:$G$127,6,FALSE)</f>
        <v>70</v>
      </c>
      <c r="I15" s="9">
        <v>20</v>
      </c>
      <c r="J15" s="9">
        <f>G15*H15+I15</f>
        <v>90</v>
      </c>
      <c r="K15" s="8" t="s">
        <v>51</v>
      </c>
      <c r="L15" s="10" t="s">
        <v>242</v>
      </c>
    </row>
    <row r="16" spans="1:12" x14ac:dyDescent="0.25">
      <c r="A16" s="5">
        <f t="shared" si="0"/>
        <v>15</v>
      </c>
      <c r="B16" s="6" t="s">
        <v>406</v>
      </c>
      <c r="C16" s="7" t="s">
        <v>423</v>
      </c>
      <c r="D16" s="6" t="s">
        <v>424</v>
      </c>
      <c r="E16" s="8" t="s">
        <v>52</v>
      </c>
      <c r="F16" s="6" t="s">
        <v>26</v>
      </c>
      <c r="G16" s="6">
        <v>1</v>
      </c>
      <c r="H16" s="9">
        <f>VLOOKUP(F16,'[1]Pragati Upcountry Freight Annex'!$B$4:$C$127,2,FALSE)</f>
        <v>38</v>
      </c>
      <c r="I16" s="9">
        <v>20</v>
      </c>
      <c r="J16" s="9">
        <f>G16*H16+I16</f>
        <v>58</v>
      </c>
      <c r="K16" s="8" t="s">
        <v>21</v>
      </c>
      <c r="L16" s="10" t="s">
        <v>323</v>
      </c>
    </row>
    <row r="17" spans="1:12" x14ac:dyDescent="0.25">
      <c r="A17" s="5">
        <f t="shared" si="0"/>
        <v>16</v>
      </c>
      <c r="B17" s="6" t="s">
        <v>437</v>
      </c>
      <c r="C17" s="7" t="s">
        <v>404</v>
      </c>
      <c r="D17" s="6" t="s">
        <v>60</v>
      </c>
      <c r="E17" s="8" t="s">
        <v>52</v>
      </c>
      <c r="F17" s="6" t="s">
        <v>27</v>
      </c>
      <c r="G17" s="6">
        <v>1</v>
      </c>
      <c r="H17" s="9">
        <f>VLOOKUP(F17,'[1]Pragati Upcountry Freight Annex'!$B$4:$J$125,9,FALSE)</f>
        <v>280</v>
      </c>
      <c r="I17" s="9">
        <v>20</v>
      </c>
      <c r="J17" s="9">
        <f>G17*H17+I17</f>
        <v>300</v>
      </c>
      <c r="K17" s="8" t="s">
        <v>17</v>
      </c>
      <c r="L17" s="10" t="s">
        <v>405</v>
      </c>
    </row>
    <row r="18" spans="1:12" x14ac:dyDescent="0.25">
      <c r="A18" s="5">
        <f t="shared" si="0"/>
        <v>17</v>
      </c>
      <c r="B18" s="6" t="s">
        <v>437</v>
      </c>
      <c r="C18" s="7" t="s">
        <v>448</v>
      </c>
      <c r="D18" s="6" t="s">
        <v>449</v>
      </c>
      <c r="E18" s="8" t="s">
        <v>52</v>
      </c>
      <c r="F18" s="6" t="s">
        <v>29</v>
      </c>
      <c r="G18" s="6">
        <v>1</v>
      </c>
      <c r="H18" s="9">
        <f>VLOOKUP(F18,'[1]Pragati Upcountry Freight Annex'!$B$3:$F$127,5,FALSE)</f>
        <v>70</v>
      </c>
      <c r="I18" s="9">
        <v>20</v>
      </c>
      <c r="J18" s="9">
        <f>G18*H18+I18</f>
        <v>90</v>
      </c>
      <c r="K18" s="8" t="s">
        <v>22</v>
      </c>
      <c r="L18" s="10" t="s">
        <v>617</v>
      </c>
    </row>
    <row r="19" spans="1:12" x14ac:dyDescent="0.25">
      <c r="A19" s="5">
        <f t="shared" si="0"/>
        <v>18</v>
      </c>
      <c r="B19" s="6" t="s">
        <v>478</v>
      </c>
      <c r="C19" s="7" t="s">
        <v>490</v>
      </c>
      <c r="D19" s="6" t="s">
        <v>491</v>
      </c>
      <c r="E19" s="8" t="s">
        <v>52</v>
      </c>
      <c r="F19" s="6" t="s">
        <v>56</v>
      </c>
      <c r="G19" s="6">
        <v>1</v>
      </c>
      <c r="H19" s="9">
        <f>VLOOKUP(F19,'[1]Pragati Upcountry Freight Annex'!$B$4:$C$127,2,FALSE)</f>
        <v>40</v>
      </c>
      <c r="I19" s="9">
        <v>20</v>
      </c>
      <c r="J19" s="9">
        <f>G19*H19+I19</f>
        <v>60</v>
      </c>
      <c r="K19" s="8" t="s">
        <v>21</v>
      </c>
      <c r="L19" s="10" t="s">
        <v>138</v>
      </c>
    </row>
    <row r="20" spans="1:12" x14ac:dyDescent="0.25">
      <c r="A20" s="5">
        <f t="shared" si="0"/>
        <v>19</v>
      </c>
      <c r="B20" s="6" t="s">
        <v>508</v>
      </c>
      <c r="C20" s="7" t="s">
        <v>513</v>
      </c>
      <c r="D20" s="6" t="s">
        <v>73</v>
      </c>
      <c r="E20" s="8" t="s">
        <v>52</v>
      </c>
      <c r="F20" s="6" t="s">
        <v>154</v>
      </c>
      <c r="G20" s="6">
        <v>1</v>
      </c>
      <c r="H20" s="9">
        <f>VLOOKUP(F20,'[1]Pragati Upcountry Freight Annex'!$B$4:$D$126,3,FALSE)</f>
        <v>47</v>
      </c>
      <c r="I20" s="9">
        <v>20</v>
      </c>
      <c r="J20" s="9">
        <f>G20*H20+I20</f>
        <v>67</v>
      </c>
      <c r="K20" s="8" t="s">
        <v>19</v>
      </c>
      <c r="L20" s="10" t="s">
        <v>155</v>
      </c>
    </row>
    <row r="21" spans="1:12" x14ac:dyDescent="0.25">
      <c r="A21" s="5">
        <f t="shared" si="0"/>
        <v>20</v>
      </c>
      <c r="B21" s="6" t="s">
        <v>508</v>
      </c>
      <c r="C21" s="7" t="s">
        <v>545</v>
      </c>
      <c r="D21" s="6" t="s">
        <v>170</v>
      </c>
      <c r="E21" s="8" t="s">
        <v>52</v>
      </c>
      <c r="F21" s="6" t="s">
        <v>59</v>
      </c>
      <c r="G21" s="6">
        <v>1</v>
      </c>
      <c r="H21" s="9">
        <f>VLOOKUP(F21,'[1]Pragati Upcountry Freight Annex'!$B$4:$J$125,9,FALSE)</f>
        <v>340</v>
      </c>
      <c r="I21" s="9">
        <v>20</v>
      </c>
      <c r="J21" s="9">
        <f>G21*H21+I21</f>
        <v>360</v>
      </c>
      <c r="K21" s="8" t="s">
        <v>17</v>
      </c>
      <c r="L21" s="10" t="s">
        <v>207</v>
      </c>
    </row>
    <row r="22" spans="1:12" x14ac:dyDescent="0.25">
      <c r="A22" s="5">
        <f t="shared" si="0"/>
        <v>21</v>
      </c>
      <c r="B22" s="6" t="s">
        <v>508</v>
      </c>
      <c r="C22" s="7" t="s">
        <v>576</v>
      </c>
      <c r="D22" s="6" t="s">
        <v>577</v>
      </c>
      <c r="E22" s="8" t="s">
        <v>52</v>
      </c>
      <c r="F22" s="6" t="s">
        <v>37</v>
      </c>
      <c r="G22" s="6">
        <v>1</v>
      </c>
      <c r="H22" s="9">
        <f>VLOOKUP(F22,'[1]Pragati Upcountry Freight Annex'!$B$3:$F$127,5,FALSE)</f>
        <v>65</v>
      </c>
      <c r="I22" s="9">
        <v>20</v>
      </c>
      <c r="J22" s="9">
        <f>G22*H22+I22</f>
        <v>85</v>
      </c>
      <c r="K22" s="8" t="s">
        <v>22</v>
      </c>
      <c r="L22" s="10" t="s">
        <v>619</v>
      </c>
    </row>
    <row r="23" spans="1:12" x14ac:dyDescent="0.25">
      <c r="A23" s="5">
        <f t="shared" si="0"/>
        <v>22</v>
      </c>
      <c r="B23" s="6" t="s">
        <v>508</v>
      </c>
      <c r="C23" s="7" t="s">
        <v>578</v>
      </c>
      <c r="D23" s="6" t="s">
        <v>180</v>
      </c>
      <c r="E23" s="8" t="s">
        <v>52</v>
      </c>
      <c r="F23" s="6" t="s">
        <v>37</v>
      </c>
      <c r="G23" s="6">
        <v>1</v>
      </c>
      <c r="H23" s="9">
        <f>VLOOKUP(F23,'[1]Pragati Upcountry Freight Annex'!$B$3:$F$127,5,FALSE)</f>
        <v>65</v>
      </c>
      <c r="I23" s="9">
        <v>20</v>
      </c>
      <c r="J23" s="9">
        <f>G23*H23+I23</f>
        <v>85</v>
      </c>
      <c r="K23" s="8" t="s">
        <v>22</v>
      </c>
      <c r="L23" s="10" t="s">
        <v>619</v>
      </c>
    </row>
    <row r="24" spans="1:12" x14ac:dyDescent="0.25">
      <c r="A24" s="5">
        <f t="shared" si="0"/>
        <v>23</v>
      </c>
      <c r="B24" s="6" t="s">
        <v>158</v>
      </c>
      <c r="C24" s="7" t="s">
        <v>175</v>
      </c>
      <c r="D24" s="6" t="s">
        <v>176</v>
      </c>
      <c r="E24" s="8" t="s">
        <v>52</v>
      </c>
      <c r="F24" s="6" t="s">
        <v>56</v>
      </c>
      <c r="G24" s="6">
        <v>2</v>
      </c>
      <c r="H24" s="9">
        <f>VLOOKUP(F24,'[1]Pragati Upcountry Freight Annex'!$B$4:$C$127,2,FALSE)</f>
        <v>40</v>
      </c>
      <c r="I24" s="9">
        <v>20</v>
      </c>
      <c r="J24" s="9">
        <f>G24*H24+I24</f>
        <v>100</v>
      </c>
      <c r="K24" s="8" t="s">
        <v>21</v>
      </c>
      <c r="L24" s="10" t="s">
        <v>138</v>
      </c>
    </row>
    <row r="25" spans="1:12" x14ac:dyDescent="0.25">
      <c r="A25" s="5">
        <f t="shared" si="0"/>
        <v>24</v>
      </c>
      <c r="B25" s="6" t="s">
        <v>189</v>
      </c>
      <c r="C25" s="7" t="s">
        <v>215</v>
      </c>
      <c r="D25" s="6" t="s">
        <v>216</v>
      </c>
      <c r="E25" s="8" t="s">
        <v>52</v>
      </c>
      <c r="F25" s="6" t="s">
        <v>201</v>
      </c>
      <c r="G25" s="6">
        <v>2</v>
      </c>
      <c r="H25" s="9">
        <f>VLOOKUP(F25,'[1]Pragati Upcountry Freight Annex'!$B$3:$F$127,5,FALSE)</f>
        <v>76</v>
      </c>
      <c r="I25" s="9">
        <v>20</v>
      </c>
      <c r="J25" s="9">
        <f>G25*H25+I25</f>
        <v>172</v>
      </c>
      <c r="K25" s="8" t="s">
        <v>22</v>
      </c>
      <c r="L25" s="10" t="s">
        <v>202</v>
      </c>
    </row>
    <row r="26" spans="1:12" x14ac:dyDescent="0.25">
      <c r="A26" s="5">
        <f t="shared" si="0"/>
        <v>25</v>
      </c>
      <c r="B26" s="6" t="s">
        <v>219</v>
      </c>
      <c r="C26" s="7" t="s">
        <v>224</v>
      </c>
      <c r="D26" s="6" t="s">
        <v>225</v>
      </c>
      <c r="E26" s="8" t="s">
        <v>52</v>
      </c>
      <c r="F26" s="6" t="s">
        <v>30</v>
      </c>
      <c r="G26" s="6">
        <v>2</v>
      </c>
      <c r="H26" s="9">
        <f>VLOOKUP(F26,'[1]Pragati Upcountry Freight Annex'!$B$4:$J$125,9,FALSE)</f>
        <v>340</v>
      </c>
      <c r="I26" s="9">
        <v>20</v>
      </c>
      <c r="J26" s="9">
        <f>G26*H26+I26</f>
        <v>700</v>
      </c>
      <c r="K26" s="8" t="s">
        <v>17</v>
      </c>
      <c r="L26" s="10" t="s">
        <v>614</v>
      </c>
    </row>
    <row r="27" spans="1:12" x14ac:dyDescent="0.25">
      <c r="A27" s="5">
        <f t="shared" si="0"/>
        <v>26</v>
      </c>
      <c r="B27" s="6" t="s">
        <v>230</v>
      </c>
      <c r="C27" s="7" t="s">
        <v>232</v>
      </c>
      <c r="D27" s="6" t="s">
        <v>85</v>
      </c>
      <c r="E27" s="8" t="s">
        <v>52</v>
      </c>
      <c r="F27" s="6" t="s">
        <v>56</v>
      </c>
      <c r="G27" s="6">
        <v>2</v>
      </c>
      <c r="H27" s="9">
        <f>VLOOKUP(F27,'[1]Pragati Upcountry Freight Annex'!$B$4:$C$127,2,FALSE)</f>
        <v>40</v>
      </c>
      <c r="I27" s="9">
        <v>20</v>
      </c>
      <c r="J27" s="9">
        <f>G27*H27+I27</f>
        <v>100</v>
      </c>
      <c r="K27" s="8" t="s">
        <v>20</v>
      </c>
      <c r="L27" s="10" t="s">
        <v>138</v>
      </c>
    </row>
    <row r="28" spans="1:12" x14ac:dyDescent="0.25">
      <c r="A28" s="5">
        <f t="shared" si="0"/>
        <v>27</v>
      </c>
      <c r="B28" s="6" t="s">
        <v>283</v>
      </c>
      <c r="C28" s="7" t="s">
        <v>313</v>
      </c>
      <c r="D28" s="6" t="s">
        <v>314</v>
      </c>
      <c r="E28" s="8" t="s">
        <v>52</v>
      </c>
      <c r="F28" s="6" t="s">
        <v>29</v>
      </c>
      <c r="G28" s="6">
        <v>2</v>
      </c>
      <c r="H28" s="9">
        <f>VLOOKUP(F28,'[1]Pragati Upcountry Freight Annex'!$B$4:$D$126,3,FALSE)</f>
        <v>38</v>
      </c>
      <c r="I28" s="9">
        <v>20</v>
      </c>
      <c r="J28" s="9">
        <f>G28*H28+I28</f>
        <v>96</v>
      </c>
      <c r="K28" s="8" t="s">
        <v>19</v>
      </c>
      <c r="L28" s="10" t="s">
        <v>144</v>
      </c>
    </row>
    <row r="29" spans="1:12" x14ac:dyDescent="0.25">
      <c r="A29" s="5">
        <f t="shared" si="0"/>
        <v>28</v>
      </c>
      <c r="B29" s="6" t="s">
        <v>320</v>
      </c>
      <c r="C29" s="7" t="s">
        <v>328</v>
      </c>
      <c r="D29" s="6" t="s">
        <v>329</v>
      </c>
      <c r="E29" s="8" t="s">
        <v>52</v>
      </c>
      <c r="F29" s="6" t="s">
        <v>326</v>
      </c>
      <c r="G29" s="6">
        <v>2</v>
      </c>
      <c r="H29" s="9">
        <f>VLOOKUP(F29,'[1]Pragati Upcountry Freight Annex'!$B$4:$D$126,3,FALSE)</f>
        <v>38</v>
      </c>
      <c r="I29" s="9">
        <v>20</v>
      </c>
      <c r="J29" s="9">
        <f>G29*H29+I29</f>
        <v>96</v>
      </c>
      <c r="K29" s="8" t="s">
        <v>19</v>
      </c>
      <c r="L29" s="10" t="s">
        <v>327</v>
      </c>
    </row>
    <row r="30" spans="1:12" x14ac:dyDescent="0.25">
      <c r="A30" s="5">
        <f t="shared" si="0"/>
        <v>29</v>
      </c>
      <c r="B30" s="6" t="s">
        <v>320</v>
      </c>
      <c r="C30" s="7" t="s">
        <v>330</v>
      </c>
      <c r="D30" s="6" t="s">
        <v>331</v>
      </c>
      <c r="E30" s="8" t="s">
        <v>52</v>
      </c>
      <c r="F30" s="6" t="s">
        <v>29</v>
      </c>
      <c r="G30" s="6">
        <v>2</v>
      </c>
      <c r="H30" s="9">
        <f>VLOOKUP(F30,'[1]Pragati Upcountry Freight Annex'!$B$4:$E$126,4,FALSE)</f>
        <v>30</v>
      </c>
      <c r="I30" s="9">
        <v>20</v>
      </c>
      <c r="J30" s="9">
        <f>G30*H30+I30</f>
        <v>80</v>
      </c>
      <c r="K30" s="8" t="s">
        <v>18</v>
      </c>
      <c r="L30" s="10" t="s">
        <v>332</v>
      </c>
    </row>
    <row r="31" spans="1:12" x14ac:dyDescent="0.25">
      <c r="A31" s="5">
        <f t="shared" si="0"/>
        <v>30</v>
      </c>
      <c r="B31" s="6" t="s">
        <v>320</v>
      </c>
      <c r="C31" s="7" t="s">
        <v>336</v>
      </c>
      <c r="D31" s="6" t="s">
        <v>337</v>
      </c>
      <c r="E31" s="8" t="s">
        <v>52</v>
      </c>
      <c r="F31" s="6" t="s">
        <v>26</v>
      </c>
      <c r="G31" s="6">
        <v>2</v>
      </c>
      <c r="H31" s="9">
        <f>VLOOKUP(F31,'[1]Pragati Upcountry Freight Annex'!$B$3:$F$127,5,FALSE)</f>
        <v>65</v>
      </c>
      <c r="I31" s="9">
        <v>20</v>
      </c>
      <c r="J31" s="9">
        <f>G31*H31+I31</f>
        <v>150</v>
      </c>
      <c r="K31" s="8" t="s">
        <v>22</v>
      </c>
      <c r="L31" s="10" t="s">
        <v>629</v>
      </c>
    </row>
    <row r="32" spans="1:12" x14ac:dyDescent="0.25">
      <c r="A32" s="5">
        <f t="shared" si="0"/>
        <v>31</v>
      </c>
      <c r="B32" s="6" t="s">
        <v>345</v>
      </c>
      <c r="C32" s="7" t="s">
        <v>346</v>
      </c>
      <c r="D32" s="6" t="s">
        <v>347</v>
      </c>
      <c r="E32" s="8" t="s">
        <v>52</v>
      </c>
      <c r="F32" s="6" t="s">
        <v>63</v>
      </c>
      <c r="G32" s="6">
        <v>2</v>
      </c>
      <c r="H32" s="9">
        <f>VLOOKUP(F32,'[1]Pragati Upcountry Freight Annex'!$B$3:$F$127,5,FALSE)</f>
        <v>70</v>
      </c>
      <c r="I32" s="9">
        <v>20</v>
      </c>
      <c r="J32" s="9">
        <f>G32*H32+I32</f>
        <v>160</v>
      </c>
      <c r="K32" s="8" t="s">
        <v>22</v>
      </c>
      <c r="L32" s="10" t="s">
        <v>253</v>
      </c>
    </row>
    <row r="33" spans="1:12" x14ac:dyDescent="0.25">
      <c r="A33" s="5">
        <f t="shared" si="0"/>
        <v>32</v>
      </c>
      <c r="B33" s="6" t="s">
        <v>406</v>
      </c>
      <c r="C33" s="7" t="s">
        <v>422</v>
      </c>
      <c r="D33" s="6" t="s">
        <v>89</v>
      </c>
      <c r="E33" s="8" t="s">
        <v>52</v>
      </c>
      <c r="F33" s="6" t="s">
        <v>30</v>
      </c>
      <c r="G33" s="6">
        <v>2</v>
      </c>
      <c r="H33" s="9">
        <f>VLOOKUP(F33,'[1]Pragati Upcountry Freight Annex'!$B$4:$J$125,9,FALSE)</f>
        <v>340</v>
      </c>
      <c r="I33" s="9">
        <v>20</v>
      </c>
      <c r="J33" s="9">
        <f>G33*H33+I33</f>
        <v>700</v>
      </c>
      <c r="K33" s="8" t="s">
        <v>17</v>
      </c>
      <c r="L33" s="10" t="s">
        <v>614</v>
      </c>
    </row>
    <row r="34" spans="1:12" x14ac:dyDescent="0.25">
      <c r="A34" s="5">
        <f t="shared" si="0"/>
        <v>33</v>
      </c>
      <c r="B34" s="6" t="s">
        <v>425</v>
      </c>
      <c r="C34" s="7" t="s">
        <v>427</v>
      </c>
      <c r="D34" s="6" t="s">
        <v>428</v>
      </c>
      <c r="E34" s="8" t="s">
        <v>52</v>
      </c>
      <c r="F34" s="6" t="s">
        <v>26</v>
      </c>
      <c r="G34" s="6">
        <v>2</v>
      </c>
      <c r="H34" s="9">
        <f>VLOOKUP(F34,'[1]Pragati Upcountry Freight Annex'!$B$4:$G$126,6,FALSE)</f>
        <v>65</v>
      </c>
      <c r="I34" s="9">
        <v>20</v>
      </c>
      <c r="J34" s="9">
        <f>G34*H34+I34</f>
        <v>150</v>
      </c>
      <c r="K34" s="13" t="s">
        <v>51</v>
      </c>
      <c r="L34" s="10" t="s">
        <v>242</v>
      </c>
    </row>
    <row r="35" spans="1:12" x14ac:dyDescent="0.25">
      <c r="A35" s="5">
        <f t="shared" si="0"/>
        <v>34</v>
      </c>
      <c r="B35" s="6" t="s">
        <v>425</v>
      </c>
      <c r="C35" s="7" t="s">
        <v>429</v>
      </c>
      <c r="D35" s="6" t="s">
        <v>430</v>
      </c>
      <c r="E35" s="8" t="s">
        <v>52</v>
      </c>
      <c r="F35" s="6" t="s">
        <v>50</v>
      </c>
      <c r="G35" s="6">
        <v>2</v>
      </c>
      <c r="H35" s="9">
        <f>VLOOKUP(F35,'[1]Pragati Upcountry Freight Annex'!$B$4:$E$126,4,FALSE)</f>
        <v>30</v>
      </c>
      <c r="I35" s="9">
        <v>20</v>
      </c>
      <c r="J35" s="9">
        <f>G35*H35+I35</f>
        <v>80</v>
      </c>
      <c r="K35" s="8" t="s">
        <v>18</v>
      </c>
      <c r="L35" s="10" t="s">
        <v>431</v>
      </c>
    </row>
    <row r="36" spans="1:12" x14ac:dyDescent="0.25">
      <c r="A36" s="5">
        <f t="shared" si="0"/>
        <v>35</v>
      </c>
      <c r="B36" s="6" t="s">
        <v>437</v>
      </c>
      <c r="C36" s="7" t="s">
        <v>450</v>
      </c>
      <c r="D36" s="6" t="s">
        <v>451</v>
      </c>
      <c r="E36" s="8" t="s">
        <v>52</v>
      </c>
      <c r="F36" s="6" t="s">
        <v>32</v>
      </c>
      <c r="G36" s="6">
        <v>2</v>
      </c>
      <c r="H36" s="9">
        <f>VLOOKUP(F36,'[1]Pragati Upcountry Freight Annex'!$B$4:$D$126,3,FALSE)</f>
        <v>38</v>
      </c>
      <c r="I36" s="9">
        <v>20</v>
      </c>
      <c r="J36" s="9">
        <f>G36*H36+I36</f>
        <v>96</v>
      </c>
      <c r="K36" s="8" t="s">
        <v>19</v>
      </c>
      <c r="L36" s="10" t="s">
        <v>452</v>
      </c>
    </row>
    <row r="37" spans="1:12" x14ac:dyDescent="0.25">
      <c r="A37" s="5">
        <f t="shared" si="0"/>
        <v>36</v>
      </c>
      <c r="B37" s="6" t="s">
        <v>463</v>
      </c>
      <c r="C37" s="7" t="s">
        <v>474</v>
      </c>
      <c r="D37" s="7">
        <v>255</v>
      </c>
      <c r="E37" s="8" t="s">
        <v>52</v>
      </c>
      <c r="F37" s="6" t="s">
        <v>56</v>
      </c>
      <c r="G37" s="6">
        <v>2</v>
      </c>
      <c r="H37" s="9">
        <f>VLOOKUP(F37,'[1]Pragati Upcountry Freight Annex'!$B$4:$C$127,2,FALSE)</f>
        <v>40</v>
      </c>
      <c r="I37" s="9">
        <v>20</v>
      </c>
      <c r="J37" s="9">
        <f>G37*H37+I37</f>
        <v>100</v>
      </c>
      <c r="K37" s="8" t="s">
        <v>20</v>
      </c>
      <c r="L37" s="10" t="s">
        <v>138</v>
      </c>
    </row>
    <row r="38" spans="1:12" x14ac:dyDescent="0.25">
      <c r="A38" s="5">
        <f t="shared" si="0"/>
        <v>37</v>
      </c>
      <c r="B38" s="6" t="s">
        <v>478</v>
      </c>
      <c r="C38" s="7" t="s">
        <v>492</v>
      </c>
      <c r="D38" s="6" t="s">
        <v>493</v>
      </c>
      <c r="E38" s="8" t="s">
        <v>52</v>
      </c>
      <c r="F38" s="6" t="s">
        <v>56</v>
      </c>
      <c r="G38" s="6">
        <v>2</v>
      </c>
      <c r="H38" s="9">
        <f>VLOOKUP(F38,'[1]Pragati Upcountry Freight Annex'!$B$4:$C$127,2,FALSE)</f>
        <v>40</v>
      </c>
      <c r="I38" s="9">
        <v>20</v>
      </c>
      <c r="J38" s="9">
        <f>G38*H38+I38</f>
        <v>100</v>
      </c>
      <c r="K38" s="8" t="s">
        <v>21</v>
      </c>
      <c r="L38" s="10" t="s">
        <v>138</v>
      </c>
    </row>
    <row r="39" spans="1:12" x14ac:dyDescent="0.25">
      <c r="A39" s="5">
        <f t="shared" si="0"/>
        <v>38</v>
      </c>
      <c r="B39" s="6" t="s">
        <v>508</v>
      </c>
      <c r="C39" s="7" t="s">
        <v>516</v>
      </c>
      <c r="D39" s="6" t="s">
        <v>517</v>
      </c>
      <c r="E39" s="8" t="s">
        <v>52</v>
      </c>
      <c r="F39" s="6" t="s">
        <v>31</v>
      </c>
      <c r="G39" s="6">
        <v>2</v>
      </c>
      <c r="H39" s="9">
        <f>VLOOKUP(F39,'[1]Pragati Upcountry Freight Annex'!$B$4:$J$125,9,FALSE)</f>
        <v>340</v>
      </c>
      <c r="I39" s="9">
        <v>20</v>
      </c>
      <c r="J39" s="9">
        <f>G39*H39+I39</f>
        <v>700</v>
      </c>
      <c r="K39" s="8" t="s">
        <v>17</v>
      </c>
      <c r="L39" s="10" t="s">
        <v>518</v>
      </c>
    </row>
    <row r="40" spans="1:12" x14ac:dyDescent="0.25">
      <c r="A40" s="5">
        <f t="shared" si="0"/>
        <v>39</v>
      </c>
      <c r="B40" s="6" t="s">
        <v>508</v>
      </c>
      <c r="C40" s="7" t="s">
        <v>523</v>
      </c>
      <c r="D40" s="6" t="s">
        <v>524</v>
      </c>
      <c r="E40" s="8" t="s">
        <v>52</v>
      </c>
      <c r="F40" s="6" t="s">
        <v>30</v>
      </c>
      <c r="G40" s="6">
        <v>2</v>
      </c>
      <c r="H40" s="9">
        <f>VLOOKUP(F40,'[1]Pragati Upcountry Freight Annex'!$B$4:$J$125,9,FALSE)</f>
        <v>340</v>
      </c>
      <c r="I40" s="9">
        <v>20</v>
      </c>
      <c r="J40" s="9">
        <f>G40*H40+I40</f>
        <v>700</v>
      </c>
      <c r="K40" s="8" t="s">
        <v>17</v>
      </c>
      <c r="L40" s="10" t="s">
        <v>614</v>
      </c>
    </row>
    <row r="41" spans="1:12" x14ac:dyDescent="0.25">
      <c r="A41" s="5">
        <f t="shared" si="0"/>
        <v>40</v>
      </c>
      <c r="B41" s="6" t="s">
        <v>508</v>
      </c>
      <c r="C41" s="7" t="s">
        <v>528</v>
      </c>
      <c r="D41" s="6" t="s">
        <v>68</v>
      </c>
      <c r="E41" s="8" t="s">
        <v>52</v>
      </c>
      <c r="F41" s="6" t="s">
        <v>26</v>
      </c>
      <c r="G41" s="6">
        <v>2</v>
      </c>
      <c r="H41" s="9">
        <f>VLOOKUP(F41,'[1]Pragati Upcountry Freight Annex'!$B$3:$F$127,5,FALSE)</f>
        <v>65</v>
      </c>
      <c r="I41" s="9">
        <v>20</v>
      </c>
      <c r="J41" s="9">
        <f>G41*H41+I41</f>
        <v>150</v>
      </c>
      <c r="K41" s="8" t="s">
        <v>22</v>
      </c>
      <c r="L41" s="10" t="s">
        <v>629</v>
      </c>
    </row>
    <row r="42" spans="1:12" x14ac:dyDescent="0.25">
      <c r="A42" s="5">
        <f t="shared" si="0"/>
        <v>41</v>
      </c>
      <c r="B42" s="6" t="s">
        <v>508</v>
      </c>
      <c r="C42" s="7" t="s">
        <v>542</v>
      </c>
      <c r="D42" s="6" t="s">
        <v>543</v>
      </c>
      <c r="E42" s="8" t="s">
        <v>52</v>
      </c>
      <c r="F42" s="6" t="s">
        <v>44</v>
      </c>
      <c r="G42" s="6">
        <v>2</v>
      </c>
      <c r="H42" s="9">
        <v>65</v>
      </c>
      <c r="I42" s="9">
        <v>20</v>
      </c>
      <c r="J42" s="9">
        <f>G42*H42+I42</f>
        <v>150</v>
      </c>
      <c r="K42" s="8" t="s">
        <v>22</v>
      </c>
      <c r="L42" s="10" t="s">
        <v>207</v>
      </c>
    </row>
    <row r="43" spans="1:12" x14ac:dyDescent="0.25">
      <c r="A43" s="5">
        <f t="shared" si="0"/>
        <v>42</v>
      </c>
      <c r="B43" s="6" t="s">
        <v>508</v>
      </c>
      <c r="C43" s="7" t="s">
        <v>596</v>
      </c>
      <c r="D43" s="6" t="s">
        <v>597</v>
      </c>
      <c r="E43" s="8" t="s">
        <v>52</v>
      </c>
      <c r="F43" s="6" t="s">
        <v>30</v>
      </c>
      <c r="G43" s="6">
        <v>2</v>
      </c>
      <c r="H43" s="9">
        <f>VLOOKUP(F43,'[1]Pragati Upcountry Freight Annex'!$B$4:$C$127,2,FALSE)</f>
        <v>38</v>
      </c>
      <c r="I43" s="9">
        <v>20</v>
      </c>
      <c r="J43" s="9">
        <f>G43*H43+I43</f>
        <v>96</v>
      </c>
      <c r="K43" s="8" t="s">
        <v>21</v>
      </c>
      <c r="L43" s="10" t="s">
        <v>550</v>
      </c>
    </row>
    <row r="44" spans="1:12" x14ac:dyDescent="0.25">
      <c r="A44" s="5">
        <f t="shared" si="0"/>
        <v>43</v>
      </c>
      <c r="B44" s="6" t="s">
        <v>508</v>
      </c>
      <c r="C44" s="7" t="s">
        <v>598</v>
      </c>
      <c r="D44" s="6" t="s">
        <v>117</v>
      </c>
      <c r="E44" s="8" t="s">
        <v>52</v>
      </c>
      <c r="F44" s="6" t="s">
        <v>30</v>
      </c>
      <c r="G44" s="6">
        <v>2</v>
      </c>
      <c r="H44" s="9">
        <f>VLOOKUP(F44,'[1]Pragati Upcountry Freight Annex'!$B$4:$C$127,2,FALSE)</f>
        <v>38</v>
      </c>
      <c r="I44" s="9">
        <v>20</v>
      </c>
      <c r="J44" s="9">
        <f>G44*H44+I44</f>
        <v>96</v>
      </c>
      <c r="K44" s="8" t="s">
        <v>21</v>
      </c>
      <c r="L44" s="10" t="s">
        <v>550</v>
      </c>
    </row>
    <row r="45" spans="1:12" x14ac:dyDescent="0.25">
      <c r="A45" s="5">
        <f t="shared" si="0"/>
        <v>44</v>
      </c>
      <c r="B45" s="6" t="s">
        <v>121</v>
      </c>
      <c r="C45" s="7" t="s">
        <v>139</v>
      </c>
      <c r="D45" s="6" t="s">
        <v>70</v>
      </c>
      <c r="E45" s="8" t="s">
        <v>52</v>
      </c>
      <c r="F45" s="6" t="s">
        <v>56</v>
      </c>
      <c r="G45" s="6">
        <v>3</v>
      </c>
      <c r="H45" s="9">
        <f>VLOOKUP(F45,'[1]Pragati Upcountry Freight Annex'!$B$4:$C$127,2,FALSE)</f>
        <v>40</v>
      </c>
      <c r="I45" s="9">
        <v>20</v>
      </c>
      <c r="J45" s="9">
        <f>G45*H45+I45</f>
        <v>140</v>
      </c>
      <c r="K45" s="8" t="s">
        <v>21</v>
      </c>
      <c r="L45" s="10" t="s">
        <v>138</v>
      </c>
    </row>
    <row r="46" spans="1:12" x14ac:dyDescent="0.25">
      <c r="A46" s="5">
        <f t="shared" si="0"/>
        <v>45</v>
      </c>
      <c r="B46" s="6" t="s">
        <v>189</v>
      </c>
      <c r="C46" s="7" t="s">
        <v>190</v>
      </c>
      <c r="D46" s="6" t="s">
        <v>191</v>
      </c>
      <c r="E46" s="8" t="s">
        <v>52</v>
      </c>
      <c r="F46" s="6" t="s">
        <v>37</v>
      </c>
      <c r="G46" s="6">
        <v>3</v>
      </c>
      <c r="H46" s="9">
        <f>VLOOKUP(F46,'[1]Pragati Upcountry Freight Annex'!$B$4:$C$127,2,FALSE)</f>
        <v>38</v>
      </c>
      <c r="I46" s="9">
        <v>20</v>
      </c>
      <c r="J46" s="9">
        <f>G46*H46+I46</f>
        <v>134</v>
      </c>
      <c r="K46" s="8" t="s">
        <v>21</v>
      </c>
      <c r="L46" s="10" t="s">
        <v>619</v>
      </c>
    </row>
    <row r="47" spans="1:12" x14ac:dyDescent="0.25">
      <c r="A47" s="5">
        <f t="shared" si="0"/>
        <v>46</v>
      </c>
      <c r="B47" s="6" t="s">
        <v>189</v>
      </c>
      <c r="C47" s="7" t="s">
        <v>192</v>
      </c>
      <c r="D47" s="6" t="s">
        <v>193</v>
      </c>
      <c r="E47" s="8" t="s">
        <v>52</v>
      </c>
      <c r="F47" s="6" t="s">
        <v>56</v>
      </c>
      <c r="G47" s="6">
        <v>3</v>
      </c>
      <c r="H47" s="9">
        <f>VLOOKUP(F47,'[1]Pragati Upcountry Freight Annex'!$B$4:$C$127,2,FALSE)</f>
        <v>40</v>
      </c>
      <c r="I47" s="9">
        <v>20</v>
      </c>
      <c r="J47" s="9">
        <f>G47*H47+I47</f>
        <v>140</v>
      </c>
      <c r="K47" s="8" t="s">
        <v>20</v>
      </c>
      <c r="L47" s="10" t="s">
        <v>138</v>
      </c>
    </row>
    <row r="48" spans="1:12" x14ac:dyDescent="0.25">
      <c r="A48" s="5">
        <f t="shared" si="0"/>
        <v>47</v>
      </c>
      <c r="B48" s="6" t="s">
        <v>189</v>
      </c>
      <c r="C48" s="7" t="s">
        <v>208</v>
      </c>
      <c r="D48" s="6" t="s">
        <v>209</v>
      </c>
      <c r="E48" s="8" t="s">
        <v>52</v>
      </c>
      <c r="F48" s="6" t="s">
        <v>25</v>
      </c>
      <c r="G48" s="6">
        <v>3</v>
      </c>
      <c r="H48" s="9">
        <f>VLOOKUP(F48,'[1]Pragati Upcountry Freight Annex'!$B$4:$C$127,2,FALSE)</f>
        <v>38</v>
      </c>
      <c r="I48" s="9">
        <v>20</v>
      </c>
      <c r="J48" s="9">
        <f>G48*H48+I48</f>
        <v>134</v>
      </c>
      <c r="K48" s="8" t="s">
        <v>20</v>
      </c>
      <c r="L48" s="10" t="s">
        <v>618</v>
      </c>
    </row>
    <row r="49" spans="1:12" x14ac:dyDescent="0.25">
      <c r="A49" s="5">
        <f t="shared" si="0"/>
        <v>48</v>
      </c>
      <c r="B49" s="6" t="s">
        <v>230</v>
      </c>
      <c r="C49" s="7" t="s">
        <v>233</v>
      </c>
      <c r="D49" s="6" t="s">
        <v>234</v>
      </c>
      <c r="E49" s="8" t="s">
        <v>52</v>
      </c>
      <c r="F49" s="6" t="s">
        <v>56</v>
      </c>
      <c r="G49" s="6">
        <v>3</v>
      </c>
      <c r="H49" s="9">
        <f>VLOOKUP(F49,'[1]Pragati Upcountry Freight Annex'!$B$4:$C$127,2,FALSE)</f>
        <v>40</v>
      </c>
      <c r="I49" s="9">
        <v>20</v>
      </c>
      <c r="J49" s="9">
        <f>G49*H49+I49</f>
        <v>140</v>
      </c>
      <c r="K49" s="8" t="s">
        <v>20</v>
      </c>
      <c r="L49" s="10" t="s">
        <v>138</v>
      </c>
    </row>
    <row r="50" spans="1:12" x14ac:dyDescent="0.25">
      <c r="A50" s="5">
        <f t="shared" si="0"/>
        <v>49</v>
      </c>
      <c r="B50" s="6" t="s">
        <v>230</v>
      </c>
      <c r="C50" s="7" t="s">
        <v>244</v>
      </c>
      <c r="D50" s="6" t="s">
        <v>81</v>
      </c>
      <c r="E50" s="8" t="s">
        <v>52</v>
      </c>
      <c r="F50" s="6" t="s">
        <v>54</v>
      </c>
      <c r="G50" s="6">
        <v>3</v>
      </c>
      <c r="H50" s="9">
        <f>VLOOKUP(F50,'[1]Pragati Upcountry Freight Annex'!$B$4:$J$125,9,FALSE)</f>
        <v>350</v>
      </c>
      <c r="I50" s="9">
        <v>20</v>
      </c>
      <c r="J50" s="9">
        <f>G50*H50+I50</f>
        <v>1070</v>
      </c>
      <c r="K50" s="8" t="s">
        <v>17</v>
      </c>
      <c r="L50" s="10" t="s">
        <v>245</v>
      </c>
    </row>
    <row r="51" spans="1:12" x14ac:dyDescent="0.25">
      <c r="A51" s="5">
        <f t="shared" si="0"/>
        <v>50</v>
      </c>
      <c r="B51" s="6" t="s">
        <v>250</v>
      </c>
      <c r="C51" s="7" t="s">
        <v>251</v>
      </c>
      <c r="D51" s="6" t="s">
        <v>252</v>
      </c>
      <c r="E51" s="8" t="s">
        <v>52</v>
      </c>
      <c r="F51" s="6" t="s">
        <v>63</v>
      </c>
      <c r="G51" s="6">
        <v>3</v>
      </c>
      <c r="H51" s="9">
        <f>VLOOKUP(F51,'[1]Pragati Upcountry Freight Annex'!$B$3:$F$127,5,FALSE)</f>
        <v>70</v>
      </c>
      <c r="I51" s="9">
        <v>20</v>
      </c>
      <c r="J51" s="9">
        <f>G51*H51+I51</f>
        <v>230</v>
      </c>
      <c r="K51" s="8" t="s">
        <v>22</v>
      </c>
      <c r="L51" s="10" t="s">
        <v>253</v>
      </c>
    </row>
    <row r="52" spans="1:12" x14ac:dyDescent="0.25">
      <c r="A52" s="5">
        <f t="shared" si="0"/>
        <v>51</v>
      </c>
      <c r="B52" s="6" t="s">
        <v>250</v>
      </c>
      <c r="C52" s="7" t="s">
        <v>254</v>
      </c>
      <c r="D52" s="6" t="s">
        <v>79</v>
      </c>
      <c r="E52" s="8" t="s">
        <v>52</v>
      </c>
      <c r="F52" s="6" t="s">
        <v>63</v>
      </c>
      <c r="G52" s="6">
        <v>3</v>
      </c>
      <c r="H52" s="9">
        <f>VLOOKUP(F52,'[1]Pragati Upcountry Freight Annex'!$B$3:$G$127,6,FALSE)</f>
        <v>70</v>
      </c>
      <c r="I52" s="9">
        <v>20</v>
      </c>
      <c r="J52" s="9">
        <f>G52*H52+I52</f>
        <v>230</v>
      </c>
      <c r="K52" s="8" t="s">
        <v>51</v>
      </c>
      <c r="L52" s="10" t="s">
        <v>253</v>
      </c>
    </row>
    <row r="53" spans="1:12" x14ac:dyDescent="0.25">
      <c r="A53" s="5">
        <f t="shared" si="0"/>
        <v>52</v>
      </c>
      <c r="B53" s="6" t="s">
        <v>250</v>
      </c>
      <c r="C53" s="7" t="s">
        <v>257</v>
      </c>
      <c r="D53" s="6" t="s">
        <v>258</v>
      </c>
      <c r="E53" s="8" t="s">
        <v>52</v>
      </c>
      <c r="F53" s="6" t="s">
        <v>63</v>
      </c>
      <c r="G53" s="6">
        <v>3</v>
      </c>
      <c r="H53" s="9">
        <f>VLOOKUP(F53,'[1]Pragati Upcountry Freight Annex'!$B$3:$F$127,5,FALSE)</f>
        <v>70</v>
      </c>
      <c r="I53" s="9">
        <v>20</v>
      </c>
      <c r="J53" s="9">
        <f>G53*H53+I53</f>
        <v>230</v>
      </c>
      <c r="K53" s="8" t="s">
        <v>22</v>
      </c>
      <c r="L53" s="10" t="s">
        <v>253</v>
      </c>
    </row>
    <row r="54" spans="1:12" x14ac:dyDescent="0.25">
      <c r="A54" s="5">
        <f t="shared" si="0"/>
        <v>53</v>
      </c>
      <c r="B54" s="6" t="s">
        <v>250</v>
      </c>
      <c r="C54" s="7" t="s">
        <v>259</v>
      </c>
      <c r="D54" s="6" t="s">
        <v>260</v>
      </c>
      <c r="E54" s="8" t="s">
        <v>52</v>
      </c>
      <c r="F54" s="6" t="s">
        <v>63</v>
      </c>
      <c r="G54" s="6">
        <v>3</v>
      </c>
      <c r="H54" s="9">
        <f>VLOOKUP(F54,'[1]Pragati Upcountry Freight Annex'!$B$3:$F$127,5,FALSE)</f>
        <v>70</v>
      </c>
      <c r="I54" s="9">
        <v>20</v>
      </c>
      <c r="J54" s="9">
        <f>G54*H54+I54</f>
        <v>230</v>
      </c>
      <c r="K54" s="8" t="s">
        <v>22</v>
      </c>
      <c r="L54" s="10" t="s">
        <v>253</v>
      </c>
    </row>
    <row r="55" spans="1:12" x14ac:dyDescent="0.25">
      <c r="A55" s="5">
        <f t="shared" si="0"/>
        <v>54</v>
      </c>
      <c r="B55" s="6" t="s">
        <v>283</v>
      </c>
      <c r="C55" s="7" t="s">
        <v>315</v>
      </c>
      <c r="D55" s="6" t="s">
        <v>316</v>
      </c>
      <c r="E55" s="8" t="s">
        <v>52</v>
      </c>
      <c r="F55" s="6" t="s">
        <v>29</v>
      </c>
      <c r="G55" s="6">
        <v>3</v>
      </c>
      <c r="H55" s="9">
        <f>VLOOKUP(F55,'[1]Pragati Upcountry Freight Annex'!$B$4:$D$126,3,FALSE)</f>
        <v>38</v>
      </c>
      <c r="I55" s="9">
        <v>20</v>
      </c>
      <c r="J55" s="9">
        <f>G55*H55+I55</f>
        <v>134</v>
      </c>
      <c r="K55" s="8" t="s">
        <v>19</v>
      </c>
      <c r="L55" s="10" t="s">
        <v>144</v>
      </c>
    </row>
    <row r="56" spans="1:12" x14ac:dyDescent="0.25">
      <c r="A56" s="5">
        <f t="shared" si="0"/>
        <v>55</v>
      </c>
      <c r="B56" s="6" t="s">
        <v>320</v>
      </c>
      <c r="C56" s="7" t="s">
        <v>333</v>
      </c>
      <c r="D56" s="6" t="s">
        <v>334</v>
      </c>
      <c r="E56" s="8" t="s">
        <v>52</v>
      </c>
      <c r="F56" s="6" t="s">
        <v>26</v>
      </c>
      <c r="G56" s="6">
        <v>3</v>
      </c>
      <c r="H56" s="9">
        <f>VLOOKUP(F56,'[1]Pragati Upcountry Freight Annex'!$B$4:$C$127,2,FALSE)</f>
        <v>38</v>
      </c>
      <c r="I56" s="9">
        <v>20</v>
      </c>
      <c r="J56" s="9">
        <f>G56*H56+I56</f>
        <v>134</v>
      </c>
      <c r="K56" s="8" t="s">
        <v>20</v>
      </c>
      <c r="L56" s="10" t="s">
        <v>335</v>
      </c>
    </row>
    <row r="57" spans="1:12" x14ac:dyDescent="0.25">
      <c r="A57" s="5">
        <f t="shared" si="0"/>
        <v>56</v>
      </c>
      <c r="B57" s="6" t="s">
        <v>437</v>
      </c>
      <c r="C57" s="7" t="s">
        <v>453</v>
      </c>
      <c r="D57" s="6" t="s">
        <v>45</v>
      </c>
      <c r="E57" s="8" t="s">
        <v>52</v>
      </c>
      <c r="F57" s="6" t="s">
        <v>32</v>
      </c>
      <c r="G57" s="6">
        <v>3</v>
      </c>
      <c r="H57" s="9">
        <f>VLOOKUP(F57,'[1]Pragati Upcountry Freight Annex'!$B$4:$D$126,3,FALSE)</f>
        <v>38</v>
      </c>
      <c r="I57" s="9">
        <v>20</v>
      </c>
      <c r="J57" s="9">
        <f>G57*H57+I57</f>
        <v>134</v>
      </c>
      <c r="K57" s="8" t="s">
        <v>19</v>
      </c>
      <c r="L57" s="10" t="s">
        <v>452</v>
      </c>
    </row>
    <row r="58" spans="1:12" x14ac:dyDescent="0.25">
      <c r="A58" s="5">
        <f t="shared" si="0"/>
        <v>57</v>
      </c>
      <c r="B58" s="6" t="s">
        <v>478</v>
      </c>
      <c r="C58" s="7" t="s">
        <v>481</v>
      </c>
      <c r="D58" s="6" t="s">
        <v>482</v>
      </c>
      <c r="E58" s="8" t="s">
        <v>52</v>
      </c>
      <c r="F58" s="6" t="s">
        <v>31</v>
      </c>
      <c r="G58" s="6">
        <v>3</v>
      </c>
      <c r="H58" s="9">
        <f>VLOOKUP(F58,'[1]Pragati Upcountry Freight Annex'!$B$4:$C$127,2,FALSE)</f>
        <v>38</v>
      </c>
      <c r="I58" s="9">
        <v>20</v>
      </c>
      <c r="J58" s="9">
        <f>G58*H58+I58</f>
        <v>134</v>
      </c>
      <c r="K58" s="8" t="s">
        <v>20</v>
      </c>
      <c r="L58" s="10" t="s">
        <v>483</v>
      </c>
    </row>
    <row r="59" spans="1:12" x14ac:dyDescent="0.25">
      <c r="A59" s="5">
        <f t="shared" si="0"/>
        <v>58</v>
      </c>
      <c r="B59" s="6" t="s">
        <v>478</v>
      </c>
      <c r="C59" s="7" t="s">
        <v>486</v>
      </c>
      <c r="D59" s="6" t="s">
        <v>487</v>
      </c>
      <c r="E59" s="8" t="s">
        <v>52</v>
      </c>
      <c r="F59" s="6" t="s">
        <v>34</v>
      </c>
      <c r="G59" s="6">
        <v>3</v>
      </c>
      <c r="H59" s="9">
        <f>VLOOKUP(F59,'[1]Pragati Upcountry Freight Annex'!$B$4:$C$127,2,FALSE)</f>
        <v>38</v>
      </c>
      <c r="I59" s="9">
        <v>20</v>
      </c>
      <c r="J59" s="9">
        <f>G59*H59+I59</f>
        <v>134</v>
      </c>
      <c r="K59" s="8" t="s">
        <v>20</v>
      </c>
      <c r="L59" s="10" t="s">
        <v>164</v>
      </c>
    </row>
    <row r="60" spans="1:12" x14ac:dyDescent="0.25">
      <c r="A60" s="5">
        <f t="shared" si="0"/>
        <v>59</v>
      </c>
      <c r="B60" s="6" t="s">
        <v>508</v>
      </c>
      <c r="C60" s="7" t="s">
        <v>529</v>
      </c>
      <c r="D60" s="6" t="s">
        <v>530</v>
      </c>
      <c r="E60" s="8" t="s">
        <v>52</v>
      </c>
      <c r="F60" s="6" t="s">
        <v>26</v>
      </c>
      <c r="G60" s="6">
        <v>3</v>
      </c>
      <c r="H60" s="9">
        <f>VLOOKUP(F60,'[1]Pragati Upcountry Freight Annex'!$B$3:$F$127,5,FALSE)</f>
        <v>65</v>
      </c>
      <c r="I60" s="9">
        <v>20</v>
      </c>
      <c r="J60" s="9">
        <f>G60*H60+I60</f>
        <v>215</v>
      </c>
      <c r="K60" s="8" t="s">
        <v>22</v>
      </c>
      <c r="L60" s="10" t="s">
        <v>629</v>
      </c>
    </row>
    <row r="61" spans="1:12" x14ac:dyDescent="0.25">
      <c r="A61" s="5">
        <f t="shared" si="0"/>
        <v>60</v>
      </c>
      <c r="B61" s="6" t="s">
        <v>508</v>
      </c>
      <c r="C61" s="7" t="s">
        <v>557</v>
      </c>
      <c r="D61" s="6" t="s">
        <v>558</v>
      </c>
      <c r="E61" s="8" t="s">
        <v>52</v>
      </c>
      <c r="F61" s="8" t="s">
        <v>556</v>
      </c>
      <c r="G61" s="6">
        <v>3</v>
      </c>
      <c r="H61" s="9">
        <f>VLOOKUP(F61,'[1]Pragati Upcountry Freight Annex'!$B$4:$C$127,2,FALSE)</f>
        <v>38</v>
      </c>
      <c r="I61" s="9">
        <v>20</v>
      </c>
      <c r="J61" s="9">
        <f>G61*H61+I61</f>
        <v>134</v>
      </c>
      <c r="K61" s="8" t="s">
        <v>20</v>
      </c>
      <c r="L61" s="10" t="s">
        <v>626</v>
      </c>
    </row>
    <row r="62" spans="1:12" x14ac:dyDescent="0.25">
      <c r="A62" s="5">
        <f t="shared" si="0"/>
        <v>61</v>
      </c>
      <c r="B62" s="6" t="s">
        <v>508</v>
      </c>
      <c r="C62" s="7" t="s">
        <v>559</v>
      </c>
      <c r="D62" s="6" t="s">
        <v>560</v>
      </c>
      <c r="E62" s="8" t="s">
        <v>52</v>
      </c>
      <c r="F62" s="8" t="s">
        <v>556</v>
      </c>
      <c r="G62" s="6">
        <v>3</v>
      </c>
      <c r="H62" s="9">
        <f>VLOOKUP(F62,'[1]Pragati Upcountry Freight Annex'!$B$4:$C$127,2,FALSE)</f>
        <v>38</v>
      </c>
      <c r="I62" s="9">
        <v>20</v>
      </c>
      <c r="J62" s="9">
        <f>G62*H62+I62</f>
        <v>134</v>
      </c>
      <c r="K62" s="8" t="s">
        <v>20</v>
      </c>
      <c r="L62" s="10" t="s">
        <v>626</v>
      </c>
    </row>
    <row r="63" spans="1:12" x14ac:dyDescent="0.25">
      <c r="A63" s="5">
        <f t="shared" si="0"/>
        <v>62</v>
      </c>
      <c r="B63" s="6" t="s">
        <v>508</v>
      </c>
      <c r="C63" s="7" t="s">
        <v>561</v>
      </c>
      <c r="D63" s="6" t="s">
        <v>562</v>
      </c>
      <c r="E63" s="8" t="s">
        <v>52</v>
      </c>
      <c r="F63" s="8" t="s">
        <v>556</v>
      </c>
      <c r="G63" s="6">
        <v>3</v>
      </c>
      <c r="H63" s="9">
        <f>VLOOKUP(F63,'[1]Pragati Upcountry Freight Annex'!$B$4:$C$127,2,FALSE)</f>
        <v>38</v>
      </c>
      <c r="I63" s="9">
        <v>20</v>
      </c>
      <c r="J63" s="9">
        <f>G63*H63+I63</f>
        <v>134</v>
      </c>
      <c r="K63" s="8" t="s">
        <v>20</v>
      </c>
      <c r="L63" s="10" t="s">
        <v>626</v>
      </c>
    </row>
    <row r="64" spans="1:12" x14ac:dyDescent="0.25">
      <c r="A64" s="5">
        <f t="shared" si="0"/>
        <v>63</v>
      </c>
      <c r="B64" s="6" t="s">
        <v>121</v>
      </c>
      <c r="C64" s="7" t="s">
        <v>134</v>
      </c>
      <c r="D64" s="6" t="s">
        <v>135</v>
      </c>
      <c r="E64" s="8" t="s">
        <v>52</v>
      </c>
      <c r="F64" s="6" t="s">
        <v>28</v>
      </c>
      <c r="G64" s="6">
        <v>4</v>
      </c>
      <c r="H64" s="9">
        <f>VLOOKUP(F64,'[1]Pragati Upcountry Freight Annex'!$B$3:$F$127,5,FALSE)</f>
        <v>70</v>
      </c>
      <c r="I64" s="9">
        <v>20</v>
      </c>
      <c r="J64" s="9">
        <f>G64*H64+I64</f>
        <v>300</v>
      </c>
      <c r="K64" s="8" t="s">
        <v>22</v>
      </c>
      <c r="L64" s="10" t="s">
        <v>616</v>
      </c>
    </row>
    <row r="65" spans="1:12" x14ac:dyDescent="0.25">
      <c r="A65" s="5">
        <f t="shared" si="0"/>
        <v>64</v>
      </c>
      <c r="B65" s="6" t="s">
        <v>121</v>
      </c>
      <c r="C65" s="7" t="s">
        <v>140</v>
      </c>
      <c r="D65" s="6" t="s">
        <v>141</v>
      </c>
      <c r="E65" s="8" t="s">
        <v>52</v>
      </c>
      <c r="F65" s="6" t="s">
        <v>56</v>
      </c>
      <c r="G65" s="6">
        <v>4</v>
      </c>
      <c r="H65" s="9">
        <f>VLOOKUP(F65,'[1]Pragati Upcountry Freight Annex'!$B$4:$C$127,2,FALSE)</f>
        <v>40</v>
      </c>
      <c r="I65" s="9">
        <v>20</v>
      </c>
      <c r="J65" s="9">
        <f>G65*H65+I65</f>
        <v>180</v>
      </c>
      <c r="K65" s="8" t="s">
        <v>20</v>
      </c>
      <c r="L65" s="10" t="s">
        <v>138</v>
      </c>
    </row>
    <row r="66" spans="1:12" x14ac:dyDescent="0.25">
      <c r="A66" s="5">
        <f t="shared" si="0"/>
        <v>65</v>
      </c>
      <c r="B66" s="6" t="s">
        <v>158</v>
      </c>
      <c r="C66" s="7" t="s">
        <v>169</v>
      </c>
      <c r="D66" s="6" t="s">
        <v>170</v>
      </c>
      <c r="E66" s="8" t="s">
        <v>52</v>
      </c>
      <c r="F66" s="6" t="s">
        <v>56</v>
      </c>
      <c r="G66" s="6">
        <v>4</v>
      </c>
      <c r="H66" s="9">
        <f>VLOOKUP(F66,'[1]Pragati Upcountry Freight Annex'!$B$4:$C$127,2,FALSE)</f>
        <v>40</v>
      </c>
      <c r="I66" s="9">
        <v>20</v>
      </c>
      <c r="J66" s="9">
        <f>G66*H66+I66</f>
        <v>180</v>
      </c>
      <c r="K66" s="8" t="s">
        <v>20</v>
      </c>
      <c r="L66" s="10" t="s">
        <v>138</v>
      </c>
    </row>
    <row r="67" spans="1:12" x14ac:dyDescent="0.25">
      <c r="A67" s="5">
        <f t="shared" si="0"/>
        <v>66</v>
      </c>
      <c r="B67" s="6" t="s">
        <v>158</v>
      </c>
      <c r="C67" s="7" t="s">
        <v>171</v>
      </c>
      <c r="D67" s="6" t="s">
        <v>172</v>
      </c>
      <c r="E67" s="8" t="s">
        <v>52</v>
      </c>
      <c r="F67" s="6" t="s">
        <v>56</v>
      </c>
      <c r="G67" s="6">
        <v>4</v>
      </c>
      <c r="H67" s="9">
        <f>VLOOKUP(F67,'[1]Pragati Upcountry Freight Annex'!$B$4:$C$127,2,FALSE)</f>
        <v>40</v>
      </c>
      <c r="I67" s="9">
        <v>20</v>
      </c>
      <c r="J67" s="9">
        <f>G67*H67+I67</f>
        <v>180</v>
      </c>
      <c r="K67" s="8" t="s">
        <v>20</v>
      </c>
      <c r="L67" s="10" t="s">
        <v>138</v>
      </c>
    </row>
    <row r="68" spans="1:12" x14ac:dyDescent="0.25">
      <c r="A68" s="5">
        <f t="shared" ref="A68:A131" si="1">A67+1</f>
        <v>67</v>
      </c>
      <c r="B68" s="6" t="s">
        <v>189</v>
      </c>
      <c r="C68" s="7" t="s">
        <v>203</v>
      </c>
      <c r="D68" s="6" t="s">
        <v>204</v>
      </c>
      <c r="E68" s="8" t="s">
        <v>52</v>
      </c>
      <c r="F68" s="6" t="s">
        <v>201</v>
      </c>
      <c r="G68" s="6">
        <v>4</v>
      </c>
      <c r="H68" s="9">
        <f>VLOOKUP(F68,'[1]Pragati Upcountry Freight Annex'!$B$3:$F$127,5,FALSE)</f>
        <v>76</v>
      </c>
      <c r="I68" s="9">
        <v>20</v>
      </c>
      <c r="J68" s="9">
        <f>G68*H68+I68</f>
        <v>324</v>
      </c>
      <c r="K68" s="8" t="s">
        <v>22</v>
      </c>
      <c r="L68" s="10" t="s">
        <v>202</v>
      </c>
    </row>
    <row r="69" spans="1:12" x14ac:dyDescent="0.25">
      <c r="A69" s="5">
        <f t="shared" si="1"/>
        <v>68</v>
      </c>
      <c r="B69" s="6" t="s">
        <v>230</v>
      </c>
      <c r="C69" s="7" t="s">
        <v>248</v>
      </c>
      <c r="D69" s="6" t="s">
        <v>249</v>
      </c>
      <c r="E69" s="8" t="s">
        <v>52</v>
      </c>
      <c r="F69" s="6" t="s">
        <v>42</v>
      </c>
      <c r="G69" s="6">
        <v>4</v>
      </c>
      <c r="H69" s="9">
        <f>VLOOKUP(F69,'[1]Pragati Upcountry Freight Annex'!$B$4:$E$126,4,FALSE)</f>
        <v>30</v>
      </c>
      <c r="I69" s="9">
        <v>20</v>
      </c>
      <c r="J69" s="9">
        <f>G69*H69+I69</f>
        <v>140</v>
      </c>
      <c r="K69" s="8" t="s">
        <v>18</v>
      </c>
      <c r="L69" s="10" t="s">
        <v>620</v>
      </c>
    </row>
    <row r="70" spans="1:12" x14ac:dyDescent="0.25">
      <c r="A70" s="5">
        <f t="shared" si="1"/>
        <v>69</v>
      </c>
      <c r="B70" s="6" t="s">
        <v>250</v>
      </c>
      <c r="C70" s="7" t="s">
        <v>267</v>
      </c>
      <c r="D70" s="6" t="s">
        <v>49</v>
      </c>
      <c r="E70" s="8" t="s">
        <v>52</v>
      </c>
      <c r="F70" s="6" t="s">
        <v>26</v>
      </c>
      <c r="G70" s="6">
        <v>4</v>
      </c>
      <c r="H70" s="9">
        <f>VLOOKUP(F70,'[1]Pragati Upcountry Freight Annex'!$B$4:$D$126,3,FALSE)</f>
        <v>38</v>
      </c>
      <c r="I70" s="9">
        <v>20</v>
      </c>
      <c r="J70" s="9">
        <f>G70*H70+I70</f>
        <v>172</v>
      </c>
      <c r="K70" s="8" t="s">
        <v>19</v>
      </c>
      <c r="L70" s="10" t="s">
        <v>268</v>
      </c>
    </row>
    <row r="71" spans="1:12" x14ac:dyDescent="0.25">
      <c r="A71" s="5">
        <f t="shared" si="1"/>
        <v>70</v>
      </c>
      <c r="B71" s="6" t="s">
        <v>250</v>
      </c>
      <c r="C71" s="7" t="s">
        <v>271</v>
      </c>
      <c r="D71" s="6" t="s">
        <v>272</v>
      </c>
      <c r="E71" s="8" t="s">
        <v>52</v>
      </c>
      <c r="F71" s="6" t="s">
        <v>24</v>
      </c>
      <c r="G71" s="6">
        <v>4</v>
      </c>
      <c r="H71" s="9">
        <f>VLOOKUP(F71,'[1]Pragati Upcountry Freight Annex'!$B$4:$D$126,3,FALSE)</f>
        <v>38</v>
      </c>
      <c r="I71" s="9">
        <v>20</v>
      </c>
      <c r="J71" s="9">
        <f>G71*H71+I71</f>
        <v>172</v>
      </c>
      <c r="K71" s="8" t="s">
        <v>19</v>
      </c>
      <c r="L71" s="10" t="s">
        <v>266</v>
      </c>
    </row>
    <row r="72" spans="1:12" x14ac:dyDescent="0.25">
      <c r="A72" s="5">
        <f t="shared" si="1"/>
        <v>71</v>
      </c>
      <c r="B72" s="6" t="s">
        <v>283</v>
      </c>
      <c r="C72" s="7" t="s">
        <v>287</v>
      </c>
      <c r="D72" s="6" t="s">
        <v>288</v>
      </c>
      <c r="E72" s="8" t="s">
        <v>52</v>
      </c>
      <c r="F72" s="6" t="s">
        <v>38</v>
      </c>
      <c r="G72" s="6">
        <v>4</v>
      </c>
      <c r="H72" s="9">
        <f>VLOOKUP(F72,'[1]Pragati Upcountry Freight Annex'!$B$4:$D$126,3,FALSE)</f>
        <v>48</v>
      </c>
      <c r="I72" s="9">
        <v>20</v>
      </c>
      <c r="J72" s="9">
        <f>G72*H72+I72</f>
        <v>212</v>
      </c>
      <c r="K72" s="8" t="s">
        <v>19</v>
      </c>
      <c r="L72" s="10" t="s">
        <v>289</v>
      </c>
    </row>
    <row r="73" spans="1:12" x14ac:dyDescent="0.25">
      <c r="A73" s="5">
        <f t="shared" si="1"/>
        <v>72</v>
      </c>
      <c r="B73" s="6" t="s">
        <v>364</v>
      </c>
      <c r="C73" s="7" t="s">
        <v>365</v>
      </c>
      <c r="D73" s="6" t="s">
        <v>366</v>
      </c>
      <c r="E73" s="8" t="s">
        <v>52</v>
      </c>
      <c r="F73" s="6" t="s">
        <v>367</v>
      </c>
      <c r="G73" s="6">
        <v>4</v>
      </c>
      <c r="H73" s="9">
        <f>VLOOKUP(F73,'[1]Pragati Upcountry Freight Annex'!$B$4:$D$126,3,FALSE)</f>
        <v>38</v>
      </c>
      <c r="I73" s="9">
        <v>20</v>
      </c>
      <c r="J73" s="9">
        <f>G73*H73+I73</f>
        <v>172</v>
      </c>
      <c r="K73" s="8" t="s">
        <v>19</v>
      </c>
      <c r="L73" s="10" t="s">
        <v>622</v>
      </c>
    </row>
    <row r="74" spans="1:12" x14ac:dyDescent="0.25">
      <c r="A74" s="5">
        <f t="shared" si="1"/>
        <v>73</v>
      </c>
      <c r="B74" s="6" t="s">
        <v>387</v>
      </c>
      <c r="C74" s="7" t="s">
        <v>388</v>
      </c>
      <c r="D74" s="6" t="s">
        <v>389</v>
      </c>
      <c r="E74" s="8" t="s">
        <v>52</v>
      </c>
      <c r="F74" s="6" t="s">
        <v>63</v>
      </c>
      <c r="G74" s="6">
        <v>4</v>
      </c>
      <c r="H74" s="9">
        <f>VLOOKUP(F74,'[1]Pragati Upcountry Freight Annex'!$B$3:$F$127,5,FALSE)</f>
        <v>70</v>
      </c>
      <c r="I74" s="9">
        <v>20</v>
      </c>
      <c r="J74" s="9">
        <f>G74*H74+I74</f>
        <v>300</v>
      </c>
      <c r="K74" s="8" t="s">
        <v>22</v>
      </c>
      <c r="L74" s="10" t="s">
        <v>253</v>
      </c>
    </row>
    <row r="75" spans="1:12" x14ac:dyDescent="0.25">
      <c r="A75" s="5">
        <f t="shared" si="1"/>
        <v>74</v>
      </c>
      <c r="B75" s="6" t="s">
        <v>387</v>
      </c>
      <c r="C75" s="7" t="s">
        <v>390</v>
      </c>
      <c r="D75" s="6" t="s">
        <v>391</v>
      </c>
      <c r="E75" s="8" t="s">
        <v>52</v>
      </c>
      <c r="F75" s="6" t="s">
        <v>63</v>
      </c>
      <c r="G75" s="6">
        <v>4</v>
      </c>
      <c r="H75" s="9">
        <f>VLOOKUP(F75,'[1]Pragati Upcountry Freight Annex'!$B$3:$F$127,5,FALSE)</f>
        <v>70</v>
      </c>
      <c r="I75" s="9">
        <v>20</v>
      </c>
      <c r="J75" s="9">
        <f>G75*H75+I75</f>
        <v>300</v>
      </c>
      <c r="K75" s="8" t="s">
        <v>22</v>
      </c>
      <c r="L75" s="10" t="s">
        <v>253</v>
      </c>
    </row>
    <row r="76" spans="1:12" x14ac:dyDescent="0.25">
      <c r="A76" s="5">
        <f t="shared" si="1"/>
        <v>75</v>
      </c>
      <c r="B76" s="6" t="s">
        <v>508</v>
      </c>
      <c r="C76" s="7" t="s">
        <v>584</v>
      </c>
      <c r="D76" s="6" t="s">
        <v>585</v>
      </c>
      <c r="E76" s="8" t="s">
        <v>52</v>
      </c>
      <c r="F76" s="6" t="s">
        <v>42</v>
      </c>
      <c r="G76" s="6">
        <v>4</v>
      </c>
      <c r="H76" s="9">
        <f>VLOOKUP(F76,'[1]Pragati Upcountry Freight Annex'!$B$3:$F$127,5,FALSE)</f>
        <v>70</v>
      </c>
      <c r="I76" s="9">
        <v>20</v>
      </c>
      <c r="J76" s="9">
        <f>G76*H76+I76</f>
        <v>300</v>
      </c>
      <c r="K76" s="8" t="s">
        <v>22</v>
      </c>
      <c r="L76" s="10" t="s">
        <v>586</v>
      </c>
    </row>
    <row r="77" spans="1:12" x14ac:dyDescent="0.25">
      <c r="A77" s="5">
        <f t="shared" si="1"/>
        <v>76</v>
      </c>
      <c r="B77" s="6" t="s">
        <v>508</v>
      </c>
      <c r="C77" s="7" t="s">
        <v>589</v>
      </c>
      <c r="D77" s="6" t="s">
        <v>590</v>
      </c>
      <c r="E77" s="8" t="s">
        <v>52</v>
      </c>
      <c r="F77" s="6" t="s">
        <v>25</v>
      </c>
      <c r="G77" s="6">
        <v>4</v>
      </c>
      <c r="H77" s="9">
        <f>VLOOKUP(F77,'[1]Pragati Upcountry Freight Annex'!$B$3:$F$127,5,FALSE)</f>
        <v>65</v>
      </c>
      <c r="I77" s="9">
        <v>20</v>
      </c>
      <c r="J77" s="9">
        <f>G77*H77+I77</f>
        <v>280</v>
      </c>
      <c r="K77" s="8" t="s">
        <v>22</v>
      </c>
      <c r="L77" s="10" t="s">
        <v>618</v>
      </c>
    </row>
    <row r="78" spans="1:12" x14ac:dyDescent="0.25">
      <c r="A78" s="5">
        <f t="shared" si="1"/>
        <v>77</v>
      </c>
      <c r="B78" s="6" t="s">
        <v>508</v>
      </c>
      <c r="C78" s="7" t="s">
        <v>606</v>
      </c>
      <c r="D78" s="6" t="s">
        <v>607</v>
      </c>
      <c r="E78" s="8" t="s">
        <v>52</v>
      </c>
      <c r="F78" s="6" t="s">
        <v>56</v>
      </c>
      <c r="G78" s="6">
        <v>4</v>
      </c>
      <c r="H78" s="9">
        <f>VLOOKUP(F78,'[1]Pragati Upcountry Freight Annex'!$B$4:$C$127,2,FALSE)</f>
        <v>40</v>
      </c>
      <c r="I78" s="9">
        <v>20</v>
      </c>
      <c r="J78" s="9">
        <f>G78*H78+I78</f>
        <v>180</v>
      </c>
      <c r="K78" s="8" t="s">
        <v>21</v>
      </c>
      <c r="L78" s="10" t="s">
        <v>138</v>
      </c>
    </row>
    <row r="79" spans="1:12" x14ac:dyDescent="0.25">
      <c r="A79" s="5">
        <f t="shared" si="1"/>
        <v>78</v>
      </c>
      <c r="B79" s="6" t="s">
        <v>121</v>
      </c>
      <c r="C79" s="7" t="s">
        <v>129</v>
      </c>
      <c r="D79" s="6" t="s">
        <v>71</v>
      </c>
      <c r="E79" s="8" t="s">
        <v>52</v>
      </c>
      <c r="F79" s="6" t="s">
        <v>37</v>
      </c>
      <c r="G79" s="6">
        <v>5</v>
      </c>
      <c r="H79" s="9">
        <f>VLOOKUP(F79,'[1]Pragati Upcountry Freight Annex'!$B$4:$D$126,3,FALSE)</f>
        <v>38</v>
      </c>
      <c r="I79" s="9">
        <v>20</v>
      </c>
      <c r="J79" s="9">
        <f>G79*H79+I79</f>
        <v>210</v>
      </c>
      <c r="K79" s="8" t="s">
        <v>19</v>
      </c>
      <c r="L79" s="10" t="s">
        <v>126</v>
      </c>
    </row>
    <row r="80" spans="1:12" x14ac:dyDescent="0.25">
      <c r="A80" s="5">
        <f t="shared" si="1"/>
        <v>79</v>
      </c>
      <c r="B80" s="6" t="s">
        <v>158</v>
      </c>
      <c r="C80" s="7" t="s">
        <v>167</v>
      </c>
      <c r="D80" s="6" t="s">
        <v>168</v>
      </c>
      <c r="E80" s="8" t="s">
        <v>52</v>
      </c>
      <c r="F80" s="6" t="s">
        <v>29</v>
      </c>
      <c r="G80" s="6">
        <v>5</v>
      </c>
      <c r="H80" s="9">
        <f>VLOOKUP(F80,'[1]Pragati Upcountry Freight Annex'!$B$4:$D$126,3,FALSE)</f>
        <v>38</v>
      </c>
      <c r="I80" s="9">
        <v>20</v>
      </c>
      <c r="J80" s="9">
        <f>G80*H80+I80</f>
        <v>210</v>
      </c>
      <c r="K80" s="8" t="s">
        <v>19</v>
      </c>
      <c r="L80" s="10" t="s">
        <v>161</v>
      </c>
    </row>
    <row r="81" spans="1:12" x14ac:dyDescent="0.25">
      <c r="A81" s="5">
        <f t="shared" si="1"/>
        <v>80</v>
      </c>
      <c r="B81" s="6" t="s">
        <v>158</v>
      </c>
      <c r="C81" s="7" t="s">
        <v>183</v>
      </c>
      <c r="D81" s="6" t="s">
        <v>184</v>
      </c>
      <c r="E81" s="8" t="s">
        <v>52</v>
      </c>
      <c r="F81" s="6" t="s">
        <v>33</v>
      </c>
      <c r="G81" s="6">
        <v>5</v>
      </c>
      <c r="H81" s="9">
        <v>37</v>
      </c>
      <c r="I81" s="9">
        <v>20</v>
      </c>
      <c r="J81" s="9">
        <f>G81*H81+I81</f>
        <v>205</v>
      </c>
      <c r="K81" s="8" t="s">
        <v>19</v>
      </c>
      <c r="L81" s="10" t="s">
        <v>615</v>
      </c>
    </row>
    <row r="82" spans="1:12" x14ac:dyDescent="0.25">
      <c r="A82" s="5">
        <f t="shared" si="1"/>
        <v>81</v>
      </c>
      <c r="B82" s="6" t="s">
        <v>189</v>
      </c>
      <c r="C82" s="7" t="s">
        <v>199</v>
      </c>
      <c r="D82" s="6" t="s">
        <v>200</v>
      </c>
      <c r="E82" s="8" t="s">
        <v>52</v>
      </c>
      <c r="F82" s="6" t="s">
        <v>201</v>
      </c>
      <c r="G82" s="6">
        <v>5</v>
      </c>
      <c r="H82" s="9">
        <f>VLOOKUP(F82,'[1]Pragati Upcountry Freight Annex'!$B$3:$F$127,5,FALSE)</f>
        <v>76</v>
      </c>
      <c r="I82" s="9">
        <v>20</v>
      </c>
      <c r="J82" s="9">
        <f>G82*H82+I82</f>
        <v>400</v>
      </c>
      <c r="K82" s="8" t="s">
        <v>22</v>
      </c>
      <c r="L82" s="10" t="s">
        <v>202</v>
      </c>
    </row>
    <row r="83" spans="1:12" x14ac:dyDescent="0.25">
      <c r="A83" s="5">
        <f t="shared" si="1"/>
        <v>82</v>
      </c>
      <c r="B83" s="6" t="s">
        <v>250</v>
      </c>
      <c r="C83" s="7" t="s">
        <v>275</v>
      </c>
      <c r="D83" s="6" t="s">
        <v>82</v>
      </c>
      <c r="E83" s="8" t="s">
        <v>52</v>
      </c>
      <c r="F83" s="6" t="s">
        <v>24</v>
      </c>
      <c r="G83" s="6">
        <v>5</v>
      </c>
      <c r="H83" s="9">
        <f>VLOOKUP(F83,'[1]Pragati Upcountry Freight Annex'!$B$4:$D$126,3,FALSE)</f>
        <v>38</v>
      </c>
      <c r="I83" s="9">
        <v>20</v>
      </c>
      <c r="J83" s="9">
        <f>G83*H83+I83</f>
        <v>210</v>
      </c>
      <c r="K83" s="8" t="s">
        <v>19</v>
      </c>
      <c r="L83" s="10" t="s">
        <v>276</v>
      </c>
    </row>
    <row r="84" spans="1:12" x14ac:dyDescent="0.25">
      <c r="A84" s="5">
        <f t="shared" si="1"/>
        <v>83</v>
      </c>
      <c r="B84" s="6" t="s">
        <v>283</v>
      </c>
      <c r="C84" s="7" t="s">
        <v>290</v>
      </c>
      <c r="D84" s="6" t="s">
        <v>291</v>
      </c>
      <c r="E84" s="8" t="s">
        <v>52</v>
      </c>
      <c r="F84" s="6" t="s">
        <v>41</v>
      </c>
      <c r="G84" s="6">
        <v>5</v>
      </c>
      <c r="H84" s="9">
        <f>VLOOKUP(F84,'[1]Pragati Upcountry Freight Annex'!$B$4:$D$126,3,FALSE)</f>
        <v>42</v>
      </c>
      <c r="I84" s="9">
        <v>20</v>
      </c>
      <c r="J84" s="9">
        <f>G84*H84+I84</f>
        <v>230</v>
      </c>
      <c r="K84" s="8" t="s">
        <v>19</v>
      </c>
      <c r="L84" s="10" t="s">
        <v>292</v>
      </c>
    </row>
    <row r="85" spans="1:12" x14ac:dyDescent="0.25">
      <c r="A85" s="5">
        <f t="shared" si="1"/>
        <v>84</v>
      </c>
      <c r="B85" s="6" t="s">
        <v>283</v>
      </c>
      <c r="C85" s="7" t="s">
        <v>293</v>
      </c>
      <c r="D85" s="6" t="s">
        <v>294</v>
      </c>
      <c r="E85" s="8" t="s">
        <v>52</v>
      </c>
      <c r="F85" s="6" t="s">
        <v>41</v>
      </c>
      <c r="G85" s="6">
        <v>5</v>
      </c>
      <c r="H85" s="9">
        <f>VLOOKUP(F85,'[1]Pragati Upcountry Freight Annex'!$B$4:$D$126,3,FALSE)</f>
        <v>42</v>
      </c>
      <c r="I85" s="9">
        <v>20</v>
      </c>
      <c r="J85" s="9">
        <f>G85*H85+I85</f>
        <v>230</v>
      </c>
      <c r="K85" s="8" t="s">
        <v>19</v>
      </c>
      <c r="L85" s="10" t="s">
        <v>292</v>
      </c>
    </row>
    <row r="86" spans="1:12" x14ac:dyDescent="0.25">
      <c r="A86" s="5">
        <f t="shared" si="1"/>
        <v>85</v>
      </c>
      <c r="B86" s="6" t="s">
        <v>283</v>
      </c>
      <c r="C86" s="7" t="s">
        <v>295</v>
      </c>
      <c r="D86" s="6" t="s">
        <v>296</v>
      </c>
      <c r="E86" s="8" t="s">
        <v>52</v>
      </c>
      <c r="F86" s="6" t="s">
        <v>41</v>
      </c>
      <c r="G86" s="6">
        <v>5</v>
      </c>
      <c r="H86" s="9">
        <f>VLOOKUP(F86,'[1]Pragati Upcountry Freight Annex'!$B$4:$D$126,3,FALSE)</f>
        <v>42</v>
      </c>
      <c r="I86" s="9">
        <v>20</v>
      </c>
      <c r="J86" s="9">
        <f>G86*H86+I86</f>
        <v>230</v>
      </c>
      <c r="K86" s="8" t="s">
        <v>19</v>
      </c>
      <c r="L86" s="10" t="s">
        <v>292</v>
      </c>
    </row>
    <row r="87" spans="1:12" x14ac:dyDescent="0.25">
      <c r="A87" s="5">
        <f t="shared" si="1"/>
        <v>86</v>
      </c>
      <c r="B87" s="6" t="s">
        <v>320</v>
      </c>
      <c r="C87" s="7" t="s">
        <v>343</v>
      </c>
      <c r="D87" s="6" t="s">
        <v>344</v>
      </c>
      <c r="E87" s="8" t="s">
        <v>52</v>
      </c>
      <c r="F87" s="6" t="s">
        <v>34</v>
      </c>
      <c r="G87" s="6">
        <v>5</v>
      </c>
      <c r="H87" s="9">
        <f>VLOOKUP(F87,'[1]Pragati Upcountry Freight Annex'!$B$3:$F$127,5,FALSE)</f>
        <v>65</v>
      </c>
      <c r="I87" s="9">
        <v>20</v>
      </c>
      <c r="J87" s="9">
        <f>G87*H87+I87</f>
        <v>345</v>
      </c>
      <c r="K87" s="8" t="s">
        <v>22</v>
      </c>
      <c r="L87" s="10" t="s">
        <v>164</v>
      </c>
    </row>
    <row r="88" spans="1:12" x14ac:dyDescent="0.25">
      <c r="A88" s="5">
        <f t="shared" si="1"/>
        <v>87</v>
      </c>
      <c r="B88" s="6" t="s">
        <v>364</v>
      </c>
      <c r="C88" s="7" t="s">
        <v>379</v>
      </c>
      <c r="D88" s="6" t="s">
        <v>380</v>
      </c>
      <c r="E88" s="8" t="s">
        <v>52</v>
      </c>
      <c r="F88" s="6" t="s">
        <v>28</v>
      </c>
      <c r="G88" s="6">
        <v>5</v>
      </c>
      <c r="H88" s="9">
        <f>VLOOKUP(F88,'[1]Pragati Upcountry Freight Annex'!$B$3:$F$127,5,FALSE)</f>
        <v>70</v>
      </c>
      <c r="I88" s="9">
        <v>20</v>
      </c>
      <c r="J88" s="9">
        <f>G88*H88+I88</f>
        <v>370</v>
      </c>
      <c r="K88" s="8" t="s">
        <v>22</v>
      </c>
      <c r="L88" s="10" t="s">
        <v>616</v>
      </c>
    </row>
    <row r="89" spans="1:12" x14ac:dyDescent="0.25">
      <c r="A89" s="5">
        <f t="shared" si="1"/>
        <v>88</v>
      </c>
      <c r="B89" s="6" t="s">
        <v>364</v>
      </c>
      <c r="C89" s="7" t="s">
        <v>381</v>
      </c>
      <c r="D89" s="6" t="s">
        <v>382</v>
      </c>
      <c r="E89" s="8" t="s">
        <v>52</v>
      </c>
      <c r="F89" s="6" t="s">
        <v>37</v>
      </c>
      <c r="G89" s="6">
        <v>5</v>
      </c>
      <c r="H89" s="9">
        <f>VLOOKUP(F89,'[1]Pragati Upcountry Freight Annex'!$B$4:$C$127,2,FALSE)</f>
        <v>38</v>
      </c>
      <c r="I89" s="9">
        <v>20</v>
      </c>
      <c r="J89" s="9">
        <f>G89*H89+I89</f>
        <v>210</v>
      </c>
      <c r="K89" s="8" t="s">
        <v>21</v>
      </c>
      <c r="L89" s="10" t="s">
        <v>619</v>
      </c>
    </row>
    <row r="90" spans="1:12" x14ac:dyDescent="0.25">
      <c r="A90" s="5">
        <f t="shared" si="1"/>
        <v>89</v>
      </c>
      <c r="B90" s="6" t="s">
        <v>406</v>
      </c>
      <c r="C90" s="7" t="s">
        <v>421</v>
      </c>
      <c r="D90" s="12" t="s">
        <v>634</v>
      </c>
      <c r="E90" s="8" t="s">
        <v>52</v>
      </c>
      <c r="F90" s="6" t="s">
        <v>44</v>
      </c>
      <c r="G90" s="6">
        <v>5</v>
      </c>
      <c r="H90" s="9">
        <f>VLOOKUP(F90,'[1]Pragati Upcountry Freight Annex'!$B$3:$F$127,5,FALSE)</f>
        <v>65</v>
      </c>
      <c r="I90" s="9">
        <v>20</v>
      </c>
      <c r="J90" s="9">
        <f>G90*H90+I90</f>
        <v>345</v>
      </c>
      <c r="K90" s="8" t="s">
        <v>22</v>
      </c>
      <c r="L90" s="10" t="s">
        <v>207</v>
      </c>
    </row>
    <row r="91" spans="1:12" x14ac:dyDescent="0.25">
      <c r="A91" s="5">
        <f t="shared" si="1"/>
        <v>90</v>
      </c>
      <c r="B91" s="6" t="s">
        <v>437</v>
      </c>
      <c r="C91" s="7" t="s">
        <v>440</v>
      </c>
      <c r="D91" s="6" t="s">
        <v>441</v>
      </c>
      <c r="E91" s="8" t="s">
        <v>52</v>
      </c>
      <c r="F91" s="6" t="s">
        <v>34</v>
      </c>
      <c r="G91" s="6">
        <v>5</v>
      </c>
      <c r="H91" s="9">
        <f>VLOOKUP(F91,'[1]Pragati Upcountry Freight Annex'!$B$3:$I$127,8,FALSE)</f>
        <v>195</v>
      </c>
      <c r="I91" s="9">
        <v>20</v>
      </c>
      <c r="J91" s="9">
        <f>G91*H91+I91</f>
        <v>995</v>
      </c>
      <c r="K91" s="8" t="s">
        <v>74</v>
      </c>
      <c r="L91" s="10" t="s">
        <v>164</v>
      </c>
    </row>
    <row r="92" spans="1:12" x14ac:dyDescent="0.25">
      <c r="A92" s="5">
        <f t="shared" si="1"/>
        <v>91</v>
      </c>
      <c r="B92" s="6" t="s">
        <v>463</v>
      </c>
      <c r="C92" s="7" t="s">
        <v>471</v>
      </c>
      <c r="D92" s="6" t="s">
        <v>472</v>
      </c>
      <c r="E92" s="8" t="s">
        <v>52</v>
      </c>
      <c r="F92" s="6" t="s">
        <v>55</v>
      </c>
      <c r="G92" s="6">
        <v>5</v>
      </c>
      <c r="H92" s="9">
        <f>VLOOKUP(F92,'[1]Pragati Upcountry Freight Annex'!$B$3:$F$127,5,FALSE)</f>
        <v>65</v>
      </c>
      <c r="I92" s="9">
        <v>20</v>
      </c>
      <c r="J92" s="9">
        <f>G92*H92+I92</f>
        <v>345</v>
      </c>
      <c r="K92" s="8" t="s">
        <v>22</v>
      </c>
      <c r="L92" s="10" t="s">
        <v>473</v>
      </c>
    </row>
    <row r="93" spans="1:12" x14ac:dyDescent="0.25">
      <c r="A93" s="5">
        <f t="shared" si="1"/>
        <v>92</v>
      </c>
      <c r="B93" s="6" t="s">
        <v>478</v>
      </c>
      <c r="C93" s="7" t="s">
        <v>498</v>
      </c>
      <c r="D93" s="6" t="s">
        <v>499</v>
      </c>
      <c r="E93" s="8" t="s">
        <v>52</v>
      </c>
      <c r="F93" s="6" t="s">
        <v>56</v>
      </c>
      <c r="G93" s="6">
        <v>5</v>
      </c>
      <c r="H93" s="9">
        <f>VLOOKUP(F93,'[1]Pragati Upcountry Freight Annex'!$B$4:$C$127,2,FALSE)</f>
        <v>40</v>
      </c>
      <c r="I93" s="9">
        <v>20</v>
      </c>
      <c r="J93" s="9">
        <f>G93*H93+I93</f>
        <v>220</v>
      </c>
      <c r="K93" s="8" t="s">
        <v>20</v>
      </c>
      <c r="L93" s="10" t="s">
        <v>138</v>
      </c>
    </row>
    <row r="94" spans="1:12" x14ac:dyDescent="0.25">
      <c r="A94" s="5">
        <f t="shared" si="1"/>
        <v>93</v>
      </c>
      <c r="B94" s="6" t="s">
        <v>478</v>
      </c>
      <c r="C94" s="7" t="s">
        <v>500</v>
      </c>
      <c r="D94" s="6" t="s">
        <v>501</v>
      </c>
      <c r="E94" s="8" t="s">
        <v>52</v>
      </c>
      <c r="F94" s="6" t="s">
        <v>28</v>
      </c>
      <c r="G94" s="6">
        <v>5</v>
      </c>
      <c r="H94" s="9">
        <f>VLOOKUP(F94,'[1]Pragati Upcountry Freight Annex'!$B$4:$C$127,2,FALSE)</f>
        <v>45</v>
      </c>
      <c r="I94" s="9">
        <v>20</v>
      </c>
      <c r="J94" s="9">
        <f>G94*H94+I94</f>
        <v>245</v>
      </c>
      <c r="K94" s="8" t="s">
        <v>20</v>
      </c>
      <c r="L94" s="10" t="s">
        <v>223</v>
      </c>
    </row>
    <row r="95" spans="1:12" x14ac:dyDescent="0.25">
      <c r="A95" s="5">
        <f t="shared" si="1"/>
        <v>94</v>
      </c>
      <c r="B95" s="6" t="s">
        <v>508</v>
      </c>
      <c r="C95" s="7" t="s">
        <v>525</v>
      </c>
      <c r="D95" s="6" t="s">
        <v>65</v>
      </c>
      <c r="E95" s="8" t="s">
        <v>52</v>
      </c>
      <c r="F95" s="6" t="s">
        <v>29</v>
      </c>
      <c r="G95" s="6">
        <v>5</v>
      </c>
      <c r="H95" s="9">
        <f>VLOOKUP(F95,'[1]Pragati Upcountry Freight Annex'!$B$4:$D$126,3,FALSE)</f>
        <v>38</v>
      </c>
      <c r="I95" s="9">
        <v>20</v>
      </c>
      <c r="J95" s="9">
        <f>G95*H95+I95</f>
        <v>210</v>
      </c>
      <c r="K95" s="8" t="s">
        <v>19</v>
      </c>
      <c r="L95" s="10" t="s">
        <v>144</v>
      </c>
    </row>
    <row r="96" spans="1:12" x14ac:dyDescent="0.25">
      <c r="A96" s="5">
        <f t="shared" si="1"/>
        <v>95</v>
      </c>
      <c r="B96" s="6" t="s">
        <v>508</v>
      </c>
      <c r="C96" s="7" t="s">
        <v>527</v>
      </c>
      <c r="D96" s="6" t="s">
        <v>67</v>
      </c>
      <c r="E96" s="8" t="s">
        <v>52</v>
      </c>
      <c r="F96" s="6" t="s">
        <v>26</v>
      </c>
      <c r="G96" s="6">
        <v>5</v>
      </c>
      <c r="H96" s="9">
        <f>VLOOKUP(F96,'[1]Pragati Upcountry Freight Annex'!$B$4:$E$126,4,FALSE)</f>
        <v>30</v>
      </c>
      <c r="I96" s="9">
        <v>20</v>
      </c>
      <c r="J96" s="9">
        <f>G96*H96+I96</f>
        <v>170</v>
      </c>
      <c r="K96" s="8" t="s">
        <v>18</v>
      </c>
      <c r="L96" s="10" t="s">
        <v>629</v>
      </c>
    </row>
    <row r="97" spans="1:12" x14ac:dyDescent="0.25">
      <c r="A97" s="5">
        <f t="shared" si="1"/>
        <v>96</v>
      </c>
      <c r="B97" s="6" t="s">
        <v>508</v>
      </c>
      <c r="C97" s="7" t="s">
        <v>548</v>
      </c>
      <c r="D97" s="6" t="s">
        <v>549</v>
      </c>
      <c r="E97" s="8" t="s">
        <v>52</v>
      </c>
      <c r="F97" s="6" t="s">
        <v>30</v>
      </c>
      <c r="G97" s="6">
        <v>5</v>
      </c>
      <c r="H97" s="9">
        <f>VLOOKUP(F97,'[1]Pragati Upcountry Freight Annex'!$B$4:$C$127,2,FALSE)</f>
        <v>38</v>
      </c>
      <c r="I97" s="9">
        <v>20</v>
      </c>
      <c r="J97" s="9">
        <f>G97*H97+I97</f>
        <v>210</v>
      </c>
      <c r="K97" s="8" t="s">
        <v>20</v>
      </c>
      <c r="L97" s="10" t="s">
        <v>550</v>
      </c>
    </row>
    <row r="98" spans="1:12" x14ac:dyDescent="0.25">
      <c r="A98" s="5">
        <f t="shared" si="1"/>
        <v>97</v>
      </c>
      <c r="B98" s="6" t="s">
        <v>508</v>
      </c>
      <c r="C98" s="7" t="s">
        <v>565</v>
      </c>
      <c r="D98" s="6" t="s">
        <v>566</v>
      </c>
      <c r="E98" s="8" t="s">
        <v>52</v>
      </c>
      <c r="F98" s="6" t="s">
        <v>29</v>
      </c>
      <c r="G98" s="6">
        <v>5</v>
      </c>
      <c r="H98" s="9">
        <f>VLOOKUP(F98,'[1]Pragati Upcountry Freight Annex'!$B$4:$C$127,2,FALSE)</f>
        <v>40</v>
      </c>
      <c r="I98" s="9">
        <v>20</v>
      </c>
      <c r="J98" s="9">
        <f>G98*H98+I98</f>
        <v>220</v>
      </c>
      <c r="K98" s="8" t="s">
        <v>20</v>
      </c>
      <c r="L98" s="10" t="s">
        <v>617</v>
      </c>
    </row>
    <row r="99" spans="1:12" x14ac:dyDescent="0.25">
      <c r="A99" s="5">
        <f t="shared" si="1"/>
        <v>98</v>
      </c>
      <c r="B99" s="6" t="s">
        <v>508</v>
      </c>
      <c r="C99" s="7" t="s">
        <v>609</v>
      </c>
      <c r="D99" s="6" t="s">
        <v>610</v>
      </c>
      <c r="E99" s="8" t="s">
        <v>52</v>
      </c>
      <c r="F99" s="6" t="s">
        <v>26</v>
      </c>
      <c r="G99" s="6">
        <v>5</v>
      </c>
      <c r="H99" s="9">
        <f>VLOOKUP(F99,'[1]Pragati Upcountry Freight Annex'!$B$4:$C$127,2,FALSE)</f>
        <v>38</v>
      </c>
      <c r="I99" s="9">
        <v>20</v>
      </c>
      <c r="J99" s="9">
        <f>G99*H99+I99</f>
        <v>210</v>
      </c>
      <c r="K99" s="8" t="s">
        <v>21</v>
      </c>
      <c r="L99" s="10" t="s">
        <v>323</v>
      </c>
    </row>
    <row r="100" spans="1:12" x14ac:dyDescent="0.25">
      <c r="A100" s="5">
        <f t="shared" si="1"/>
        <v>99</v>
      </c>
      <c r="B100" s="6" t="s">
        <v>100</v>
      </c>
      <c r="C100" s="7" t="s">
        <v>105</v>
      </c>
      <c r="D100" s="6" t="s">
        <v>106</v>
      </c>
      <c r="E100" s="8" t="s">
        <v>52</v>
      </c>
      <c r="F100" s="6" t="s">
        <v>34</v>
      </c>
      <c r="G100" s="6">
        <v>6</v>
      </c>
      <c r="H100" s="9">
        <f>VLOOKUP(F100,'[1]Pragati Upcountry Freight Annex'!$B$4:$E$126,4,FALSE)</f>
        <v>30</v>
      </c>
      <c r="I100" s="9">
        <v>20</v>
      </c>
      <c r="J100" s="9">
        <f>G100*H100+I100</f>
        <v>200</v>
      </c>
      <c r="K100" s="8" t="s">
        <v>18</v>
      </c>
      <c r="L100" s="10" t="s">
        <v>107</v>
      </c>
    </row>
    <row r="101" spans="1:12" x14ac:dyDescent="0.25">
      <c r="A101" s="5">
        <f t="shared" si="1"/>
        <v>100</v>
      </c>
      <c r="B101" s="6" t="s">
        <v>112</v>
      </c>
      <c r="C101" s="7" t="s">
        <v>113</v>
      </c>
      <c r="D101" s="6" t="s">
        <v>114</v>
      </c>
      <c r="E101" s="8" t="s">
        <v>52</v>
      </c>
      <c r="F101" s="6" t="s">
        <v>24</v>
      </c>
      <c r="G101" s="6">
        <v>6</v>
      </c>
      <c r="H101" s="9">
        <f>VLOOKUP(F101,'[1]Pragati Upcountry Freight Annex'!$B$4:$J$125,9,FALSE)</f>
        <v>340</v>
      </c>
      <c r="I101" s="9">
        <v>20</v>
      </c>
      <c r="J101" s="9">
        <f>G101*H101+I101</f>
        <v>2060</v>
      </c>
      <c r="K101" s="8" t="s">
        <v>17</v>
      </c>
      <c r="L101" s="10" t="s">
        <v>115</v>
      </c>
    </row>
    <row r="102" spans="1:12" x14ac:dyDescent="0.25">
      <c r="A102" s="5">
        <f t="shared" si="1"/>
        <v>101</v>
      </c>
      <c r="B102" s="6" t="s">
        <v>121</v>
      </c>
      <c r="C102" s="7" t="s">
        <v>136</v>
      </c>
      <c r="D102" s="6" t="s">
        <v>137</v>
      </c>
      <c r="E102" s="8" t="s">
        <v>52</v>
      </c>
      <c r="F102" s="6" t="s">
        <v>56</v>
      </c>
      <c r="G102" s="6">
        <v>6</v>
      </c>
      <c r="H102" s="9">
        <f>VLOOKUP(F102,'[1]Pragati Upcountry Freight Annex'!$B$4:$C$127,2,FALSE)</f>
        <v>40</v>
      </c>
      <c r="I102" s="9">
        <v>20</v>
      </c>
      <c r="J102" s="9">
        <f>G102*H102+I102</f>
        <v>260</v>
      </c>
      <c r="K102" s="8" t="s">
        <v>21</v>
      </c>
      <c r="L102" s="10" t="s">
        <v>138</v>
      </c>
    </row>
    <row r="103" spans="1:12" x14ac:dyDescent="0.25">
      <c r="A103" s="5">
        <f t="shared" si="1"/>
        <v>102</v>
      </c>
      <c r="B103" s="6" t="s">
        <v>189</v>
      </c>
      <c r="C103" s="7" t="s">
        <v>194</v>
      </c>
      <c r="D103" s="6" t="s">
        <v>195</v>
      </c>
      <c r="E103" s="8" t="s">
        <v>52</v>
      </c>
      <c r="F103" s="6" t="s">
        <v>34</v>
      </c>
      <c r="G103" s="6">
        <v>6</v>
      </c>
      <c r="H103" s="9">
        <f>VLOOKUP(F103,'[1]Pragati Upcountry Freight Annex'!$B$4:$D$126,3,FALSE)</f>
        <v>38</v>
      </c>
      <c r="I103" s="9">
        <v>20</v>
      </c>
      <c r="J103" s="9">
        <f>G103*H103+I103</f>
        <v>248</v>
      </c>
      <c r="K103" s="8" t="s">
        <v>19</v>
      </c>
      <c r="L103" s="10" t="s">
        <v>196</v>
      </c>
    </row>
    <row r="104" spans="1:12" x14ac:dyDescent="0.25">
      <c r="A104" s="5">
        <f t="shared" si="1"/>
        <v>103</v>
      </c>
      <c r="B104" s="6" t="s">
        <v>250</v>
      </c>
      <c r="C104" s="7" t="s">
        <v>261</v>
      </c>
      <c r="D104" s="6" t="s">
        <v>80</v>
      </c>
      <c r="E104" s="8" t="s">
        <v>52</v>
      </c>
      <c r="F104" s="6" t="s">
        <v>63</v>
      </c>
      <c r="G104" s="6">
        <v>6</v>
      </c>
      <c r="H104" s="9">
        <f>VLOOKUP(F104,'[1]Pragati Upcountry Freight Annex'!$B$3:$G$127,6,FALSE)</f>
        <v>70</v>
      </c>
      <c r="I104" s="9">
        <v>20</v>
      </c>
      <c r="J104" s="9">
        <f>G104*H104+I104</f>
        <v>440</v>
      </c>
      <c r="K104" s="8" t="s">
        <v>51</v>
      </c>
      <c r="L104" s="10" t="s">
        <v>253</v>
      </c>
    </row>
    <row r="105" spans="1:12" x14ac:dyDescent="0.25">
      <c r="A105" s="5">
        <f t="shared" si="1"/>
        <v>104</v>
      </c>
      <c r="B105" s="6" t="s">
        <v>345</v>
      </c>
      <c r="C105" s="7" t="s">
        <v>352</v>
      </c>
      <c r="D105" s="6" t="s">
        <v>353</v>
      </c>
      <c r="E105" s="8" t="s">
        <v>52</v>
      </c>
      <c r="F105" s="6" t="s">
        <v>63</v>
      </c>
      <c r="G105" s="6">
        <v>6</v>
      </c>
      <c r="H105" s="9">
        <f>VLOOKUP(F105,'[1]Pragati Upcountry Freight Annex'!$B$3:$F$127,5,FALSE)</f>
        <v>70</v>
      </c>
      <c r="I105" s="9">
        <v>20</v>
      </c>
      <c r="J105" s="9">
        <f>G105*H105+I105</f>
        <v>440</v>
      </c>
      <c r="K105" s="8" t="s">
        <v>22</v>
      </c>
      <c r="L105" s="10" t="s">
        <v>253</v>
      </c>
    </row>
    <row r="106" spans="1:12" x14ac:dyDescent="0.25">
      <c r="A106" s="5">
        <f t="shared" si="1"/>
        <v>105</v>
      </c>
      <c r="B106" s="6" t="s">
        <v>364</v>
      </c>
      <c r="C106" s="7" t="s">
        <v>377</v>
      </c>
      <c r="D106" s="6" t="s">
        <v>378</v>
      </c>
      <c r="E106" s="8" t="s">
        <v>52</v>
      </c>
      <c r="F106" s="6" t="s">
        <v>39</v>
      </c>
      <c r="G106" s="6">
        <v>6</v>
      </c>
      <c r="H106" s="9">
        <f>VLOOKUP(F106,'[1]Pragati Upcountry Freight Annex'!$B$3:$F$127,5,FALSE)</f>
        <v>63</v>
      </c>
      <c r="I106" s="9">
        <v>20</v>
      </c>
      <c r="J106" s="9">
        <f>G106*H106+I106</f>
        <v>398</v>
      </c>
      <c r="K106" s="8" t="s">
        <v>22</v>
      </c>
      <c r="L106" s="10" t="s">
        <v>623</v>
      </c>
    </row>
    <row r="107" spans="1:12" x14ac:dyDescent="0.25">
      <c r="A107" s="5">
        <f t="shared" si="1"/>
        <v>106</v>
      </c>
      <c r="B107" s="6" t="s">
        <v>508</v>
      </c>
      <c r="C107" s="7" t="s">
        <v>541</v>
      </c>
      <c r="D107" s="6" t="s">
        <v>168</v>
      </c>
      <c r="E107" s="8" t="s">
        <v>52</v>
      </c>
      <c r="F107" s="6" t="s">
        <v>44</v>
      </c>
      <c r="G107" s="6">
        <v>6</v>
      </c>
      <c r="H107" s="9">
        <f>VLOOKUP(F107,'[1]Pragati Upcountry Freight Annex'!$B$3:$F$127,5,FALSE)</f>
        <v>65</v>
      </c>
      <c r="I107" s="9">
        <v>20</v>
      </c>
      <c r="J107" s="9">
        <f>G107*H107+I107</f>
        <v>410</v>
      </c>
      <c r="K107" s="8" t="s">
        <v>22</v>
      </c>
      <c r="L107" s="10" t="s">
        <v>207</v>
      </c>
    </row>
    <row r="108" spans="1:12" x14ac:dyDescent="0.25">
      <c r="A108" s="5">
        <f t="shared" si="1"/>
        <v>107</v>
      </c>
      <c r="B108" s="6" t="s">
        <v>508</v>
      </c>
      <c r="C108" s="7" t="s">
        <v>554</v>
      </c>
      <c r="D108" s="6" t="s">
        <v>555</v>
      </c>
      <c r="E108" s="8" t="s">
        <v>52</v>
      </c>
      <c r="F108" s="8" t="s">
        <v>556</v>
      </c>
      <c r="G108" s="6">
        <v>6</v>
      </c>
      <c r="H108" s="9">
        <f>VLOOKUP(F108,'[1]Pragati Upcountry Freight Annex'!$B$4:$C$127,2,FALSE)</f>
        <v>38</v>
      </c>
      <c r="I108" s="9">
        <v>20</v>
      </c>
      <c r="J108" s="9">
        <f>G108*H108+I108</f>
        <v>248</v>
      </c>
      <c r="K108" s="8" t="s">
        <v>20</v>
      </c>
      <c r="L108" s="10" t="s">
        <v>626</v>
      </c>
    </row>
    <row r="109" spans="1:12" x14ac:dyDescent="0.25">
      <c r="A109" s="5">
        <f t="shared" si="1"/>
        <v>108</v>
      </c>
      <c r="B109" s="6" t="s">
        <v>508</v>
      </c>
      <c r="C109" s="7" t="s">
        <v>587</v>
      </c>
      <c r="D109" s="6" t="s">
        <v>588</v>
      </c>
      <c r="E109" s="8" t="s">
        <v>52</v>
      </c>
      <c r="F109" s="6" t="s">
        <v>44</v>
      </c>
      <c r="G109" s="6">
        <v>6</v>
      </c>
      <c r="H109" s="9">
        <f>VLOOKUP(F109,'[1]Pragati Upcountry Freight Annex'!$B$3:$F$127,5,FALSE)</f>
        <v>65</v>
      </c>
      <c r="I109" s="9">
        <v>20</v>
      </c>
      <c r="J109" s="9">
        <f>G109*H109+I109</f>
        <v>410</v>
      </c>
      <c r="K109" s="8" t="s">
        <v>22</v>
      </c>
      <c r="L109" s="10" t="s">
        <v>207</v>
      </c>
    </row>
    <row r="110" spans="1:12" x14ac:dyDescent="0.25">
      <c r="A110" s="5">
        <f t="shared" si="1"/>
        <v>109</v>
      </c>
      <c r="B110" s="6" t="s">
        <v>508</v>
      </c>
      <c r="C110" s="7" t="s">
        <v>601</v>
      </c>
      <c r="D110" s="6" t="s">
        <v>128</v>
      </c>
      <c r="E110" s="8" t="s">
        <v>52</v>
      </c>
      <c r="F110" s="6" t="s">
        <v>28</v>
      </c>
      <c r="G110" s="6">
        <v>6</v>
      </c>
      <c r="H110" s="9">
        <f>VLOOKUP(F110,'[1]Pragati Upcountry Freight Annex'!$B$4:$C$127,2,FALSE)</f>
        <v>45</v>
      </c>
      <c r="I110" s="9">
        <v>20</v>
      </c>
      <c r="J110" s="9">
        <f>G110*H110+I110</f>
        <v>290</v>
      </c>
      <c r="K110" s="8" t="s">
        <v>21</v>
      </c>
      <c r="L110" s="10" t="s">
        <v>616</v>
      </c>
    </row>
    <row r="111" spans="1:12" x14ac:dyDescent="0.25">
      <c r="A111" s="5">
        <f t="shared" si="1"/>
        <v>110</v>
      </c>
      <c r="B111" s="6" t="s">
        <v>508</v>
      </c>
      <c r="C111" s="7" t="s">
        <v>602</v>
      </c>
      <c r="D111" s="6" t="s">
        <v>603</v>
      </c>
      <c r="E111" s="8" t="s">
        <v>52</v>
      </c>
      <c r="F111" s="6" t="s">
        <v>40</v>
      </c>
      <c r="G111" s="6">
        <v>6</v>
      </c>
      <c r="H111" s="9">
        <f>VLOOKUP(F111,'[1]Pragati Upcountry Freight Annex'!$B$4:$C$127,2,FALSE)</f>
        <v>36</v>
      </c>
      <c r="I111" s="9">
        <v>20</v>
      </c>
      <c r="J111" s="9">
        <f>G111*H111+I111</f>
        <v>236</v>
      </c>
      <c r="K111" s="8" t="s">
        <v>21</v>
      </c>
      <c r="L111" s="10" t="s">
        <v>489</v>
      </c>
    </row>
    <row r="112" spans="1:12" x14ac:dyDescent="0.25">
      <c r="A112" s="5">
        <f t="shared" si="1"/>
        <v>111</v>
      </c>
      <c r="B112" s="6" t="s">
        <v>250</v>
      </c>
      <c r="C112" s="7" t="s">
        <v>269</v>
      </c>
      <c r="D112" s="6" t="s">
        <v>270</v>
      </c>
      <c r="E112" s="8" t="s">
        <v>52</v>
      </c>
      <c r="F112" s="6" t="s">
        <v>26</v>
      </c>
      <c r="G112" s="6">
        <v>7</v>
      </c>
      <c r="H112" s="9">
        <f>VLOOKUP(F112,'[1]Pragati Upcountry Freight Annex'!$B$4:$D$126,3,FALSE)</f>
        <v>38</v>
      </c>
      <c r="I112" s="9">
        <v>20</v>
      </c>
      <c r="J112" s="9">
        <f>G112*H112+I112</f>
        <v>286</v>
      </c>
      <c r="K112" s="8" t="s">
        <v>19</v>
      </c>
      <c r="L112" s="10" t="s">
        <v>268</v>
      </c>
    </row>
    <row r="113" spans="1:12" x14ac:dyDescent="0.25">
      <c r="A113" s="5">
        <f t="shared" si="1"/>
        <v>112</v>
      </c>
      <c r="B113" s="6" t="s">
        <v>345</v>
      </c>
      <c r="C113" s="7" t="s">
        <v>354</v>
      </c>
      <c r="D113" s="6" t="s">
        <v>355</v>
      </c>
      <c r="E113" s="8" t="s">
        <v>52</v>
      </c>
      <c r="F113" s="6" t="s">
        <v>154</v>
      </c>
      <c r="G113" s="6">
        <v>7</v>
      </c>
      <c r="H113" s="9">
        <f>VLOOKUP(F113,'[1]Pragati Upcountry Freight Annex'!$B$4:$D$126,3,FALSE)</f>
        <v>47</v>
      </c>
      <c r="I113" s="9">
        <v>20</v>
      </c>
      <c r="J113" s="9">
        <f>G113*H113+I113</f>
        <v>349</v>
      </c>
      <c r="K113" s="8" t="s">
        <v>19</v>
      </c>
      <c r="L113" s="10" t="s">
        <v>155</v>
      </c>
    </row>
    <row r="114" spans="1:12" x14ac:dyDescent="0.25">
      <c r="A114" s="5">
        <f t="shared" si="1"/>
        <v>113</v>
      </c>
      <c r="B114" s="6" t="s">
        <v>437</v>
      </c>
      <c r="C114" s="7" t="s">
        <v>447</v>
      </c>
      <c r="D114" s="6" t="s">
        <v>62</v>
      </c>
      <c r="E114" s="8" t="s">
        <v>52</v>
      </c>
      <c r="F114" s="6" t="s">
        <v>29</v>
      </c>
      <c r="G114" s="6">
        <v>7</v>
      </c>
      <c r="H114" s="9">
        <f>VLOOKUP(F114,'[1]Pragati Upcountry Freight Annex'!$B$3:$F$127,5,FALSE)</f>
        <v>70</v>
      </c>
      <c r="I114" s="9">
        <v>20</v>
      </c>
      <c r="J114" s="9">
        <f>G114*H114+I114</f>
        <v>510</v>
      </c>
      <c r="K114" s="8" t="s">
        <v>22</v>
      </c>
      <c r="L114" s="10" t="s">
        <v>617</v>
      </c>
    </row>
    <row r="115" spans="1:12" x14ac:dyDescent="0.25">
      <c r="A115" s="5">
        <f t="shared" si="1"/>
        <v>114</v>
      </c>
      <c r="B115" s="6" t="s">
        <v>508</v>
      </c>
      <c r="C115" s="7" t="s">
        <v>546</v>
      </c>
      <c r="D115" s="6" t="s">
        <v>547</v>
      </c>
      <c r="E115" s="8" t="s">
        <v>52</v>
      </c>
      <c r="F115" s="6" t="s">
        <v>35</v>
      </c>
      <c r="G115" s="6">
        <v>7</v>
      </c>
      <c r="H115" s="9">
        <f>VLOOKUP(F115,'[1]Pragati Upcountry Freight Annex'!$B$4:$D$126,3,FALSE)</f>
        <v>45</v>
      </c>
      <c r="I115" s="9">
        <v>20</v>
      </c>
      <c r="J115" s="9">
        <f>G115*H115+I115</f>
        <v>335</v>
      </c>
      <c r="K115" s="8" t="s">
        <v>19</v>
      </c>
      <c r="L115" s="10" t="s">
        <v>628</v>
      </c>
    </row>
    <row r="116" spans="1:12" x14ac:dyDescent="0.25">
      <c r="A116" s="5">
        <f t="shared" si="1"/>
        <v>115</v>
      </c>
      <c r="B116" s="6" t="s">
        <v>100</v>
      </c>
      <c r="C116" s="7" t="s">
        <v>101</v>
      </c>
      <c r="D116" s="6" t="s">
        <v>102</v>
      </c>
      <c r="E116" s="8" t="s">
        <v>52</v>
      </c>
      <c r="F116" s="6" t="s">
        <v>30</v>
      </c>
      <c r="G116" s="6">
        <v>8</v>
      </c>
      <c r="H116" s="9">
        <f>VLOOKUP(F116,'[1]Pragati Upcountry Freight Annex'!$B$4:$J$125,9,FALSE)</f>
        <v>340</v>
      </c>
      <c r="I116" s="9">
        <v>20</v>
      </c>
      <c r="J116" s="9">
        <f>G116*H116+I116</f>
        <v>2740</v>
      </c>
      <c r="K116" s="8" t="s">
        <v>17</v>
      </c>
      <c r="L116" s="10" t="s">
        <v>614</v>
      </c>
    </row>
    <row r="117" spans="1:12" x14ac:dyDescent="0.25">
      <c r="A117" s="5">
        <f t="shared" si="1"/>
        <v>116</v>
      </c>
      <c r="B117" s="6" t="s">
        <v>112</v>
      </c>
      <c r="C117" s="7" t="s">
        <v>118</v>
      </c>
      <c r="D117" s="7">
        <v>392</v>
      </c>
      <c r="E117" s="8" t="s">
        <v>52</v>
      </c>
      <c r="F117" s="8" t="s">
        <v>119</v>
      </c>
      <c r="G117" s="6">
        <v>8</v>
      </c>
      <c r="H117" s="9">
        <f>VLOOKUP(F117,'[1]Pragati Upcountry Freight Annex'!$B$4:$C$127,2,FALSE)</f>
        <v>38</v>
      </c>
      <c r="I117" s="9">
        <v>20</v>
      </c>
      <c r="J117" s="9">
        <f>G117*H117+I117</f>
        <v>324</v>
      </c>
      <c r="K117" s="8" t="s">
        <v>20</v>
      </c>
      <c r="L117" s="10" t="s">
        <v>120</v>
      </c>
    </row>
    <row r="118" spans="1:12" x14ac:dyDescent="0.25">
      <c r="A118" s="5">
        <f t="shared" si="1"/>
        <v>117</v>
      </c>
      <c r="B118" s="6" t="s">
        <v>364</v>
      </c>
      <c r="C118" s="7" t="s">
        <v>383</v>
      </c>
      <c r="D118" s="6" t="s">
        <v>384</v>
      </c>
      <c r="E118" s="8" t="s">
        <v>52</v>
      </c>
      <c r="F118" s="6" t="s">
        <v>28</v>
      </c>
      <c r="G118" s="6">
        <v>8</v>
      </c>
      <c r="H118" s="9">
        <f>VLOOKUP(F118,'[1]Pragati Upcountry Freight Annex'!$B$4:$C$127,2,FALSE)</f>
        <v>45</v>
      </c>
      <c r="I118" s="9">
        <v>20</v>
      </c>
      <c r="J118" s="9">
        <f>G118*H118+I118</f>
        <v>380</v>
      </c>
      <c r="K118" s="8" t="s">
        <v>20</v>
      </c>
      <c r="L118" s="10" t="s">
        <v>616</v>
      </c>
    </row>
    <row r="119" spans="1:12" x14ac:dyDescent="0.25">
      <c r="A119" s="5">
        <f t="shared" si="1"/>
        <v>118</v>
      </c>
      <c r="B119" s="6" t="s">
        <v>406</v>
      </c>
      <c r="C119" s="7" t="s">
        <v>410</v>
      </c>
      <c r="D119" s="6" t="s">
        <v>411</v>
      </c>
      <c r="E119" s="8" t="s">
        <v>52</v>
      </c>
      <c r="F119" s="6" t="s">
        <v>63</v>
      </c>
      <c r="G119" s="6">
        <v>8</v>
      </c>
      <c r="H119" s="9">
        <f>VLOOKUP(F119,'[1]Pragati Upcountry Freight Annex'!$B$3:$F$127,5,FALSE)</f>
        <v>70</v>
      </c>
      <c r="I119" s="9">
        <v>20</v>
      </c>
      <c r="J119" s="9">
        <f>G119*H119+I119</f>
        <v>580</v>
      </c>
      <c r="K119" s="8" t="s">
        <v>22</v>
      </c>
      <c r="L119" s="10" t="s">
        <v>253</v>
      </c>
    </row>
    <row r="120" spans="1:12" x14ac:dyDescent="0.25">
      <c r="A120" s="5">
        <f t="shared" si="1"/>
        <v>119</v>
      </c>
      <c r="B120" s="6" t="s">
        <v>437</v>
      </c>
      <c r="C120" s="7" t="s">
        <v>454</v>
      </c>
      <c r="D120" s="6" t="s">
        <v>455</v>
      </c>
      <c r="E120" s="8" t="s">
        <v>52</v>
      </c>
      <c r="F120" s="6" t="s">
        <v>32</v>
      </c>
      <c r="G120" s="6">
        <v>8</v>
      </c>
      <c r="H120" s="9">
        <f>VLOOKUP(F120,'[1]Pragati Upcountry Freight Annex'!$B$4:$D$126,3,FALSE)</f>
        <v>38</v>
      </c>
      <c r="I120" s="9">
        <v>20</v>
      </c>
      <c r="J120" s="9">
        <f>G120*H120+I120</f>
        <v>324</v>
      </c>
      <c r="K120" s="8" t="s">
        <v>19</v>
      </c>
      <c r="L120" s="10" t="s">
        <v>452</v>
      </c>
    </row>
    <row r="121" spans="1:12" x14ac:dyDescent="0.25">
      <c r="A121" s="5">
        <f t="shared" si="1"/>
        <v>120</v>
      </c>
      <c r="B121" s="6" t="s">
        <v>508</v>
      </c>
      <c r="C121" s="7" t="s">
        <v>544</v>
      </c>
      <c r="D121" s="6" t="s">
        <v>166</v>
      </c>
      <c r="E121" s="8" t="s">
        <v>52</v>
      </c>
      <c r="F121" s="6" t="s">
        <v>44</v>
      </c>
      <c r="G121" s="6">
        <v>8</v>
      </c>
      <c r="H121" s="9">
        <f>VLOOKUP(F121,'[1]Pragati Upcountry Freight Annex'!$B$3:$F$127,5,FALSE)</f>
        <v>65</v>
      </c>
      <c r="I121" s="9">
        <v>20</v>
      </c>
      <c r="J121" s="9">
        <f>G121*H121+I121</f>
        <v>540</v>
      </c>
      <c r="K121" s="8" t="s">
        <v>22</v>
      </c>
      <c r="L121" s="10" t="s">
        <v>207</v>
      </c>
    </row>
    <row r="122" spans="1:12" x14ac:dyDescent="0.25">
      <c r="A122" s="5">
        <f t="shared" si="1"/>
        <v>121</v>
      </c>
      <c r="B122" s="6" t="s">
        <v>508</v>
      </c>
      <c r="C122" s="7" t="s">
        <v>567</v>
      </c>
      <c r="D122" s="6" t="s">
        <v>568</v>
      </c>
      <c r="E122" s="8" t="s">
        <v>52</v>
      </c>
      <c r="F122" s="6" t="s">
        <v>29</v>
      </c>
      <c r="G122" s="6">
        <v>8</v>
      </c>
      <c r="H122" s="9">
        <f>VLOOKUP(F122,'[1]Pragati Upcountry Freight Annex'!$B$3:$F$127,5,FALSE)</f>
        <v>70</v>
      </c>
      <c r="I122" s="9">
        <v>20</v>
      </c>
      <c r="J122" s="9">
        <f>G122*H122+I122</f>
        <v>580</v>
      </c>
      <c r="K122" s="8" t="s">
        <v>22</v>
      </c>
      <c r="L122" s="10" t="s">
        <v>617</v>
      </c>
    </row>
    <row r="123" spans="1:12" x14ac:dyDescent="0.25">
      <c r="A123" s="5">
        <f t="shared" si="1"/>
        <v>122</v>
      </c>
      <c r="B123" s="6" t="s">
        <v>121</v>
      </c>
      <c r="C123" s="7" t="s">
        <v>124</v>
      </c>
      <c r="D123" s="6" t="s">
        <v>125</v>
      </c>
      <c r="E123" s="8" t="s">
        <v>52</v>
      </c>
      <c r="F123" s="6" t="s">
        <v>37</v>
      </c>
      <c r="G123" s="6">
        <v>9</v>
      </c>
      <c r="H123" s="9">
        <f>VLOOKUP(F123,'[1]Pragati Upcountry Freight Annex'!$B$4:$D$126,3,FALSE)</f>
        <v>38</v>
      </c>
      <c r="I123" s="9">
        <v>20</v>
      </c>
      <c r="J123" s="9">
        <f>G123*H123+I123</f>
        <v>362</v>
      </c>
      <c r="K123" s="8" t="s">
        <v>19</v>
      </c>
      <c r="L123" s="10" t="s">
        <v>126</v>
      </c>
    </row>
    <row r="124" spans="1:12" x14ac:dyDescent="0.25">
      <c r="A124" s="5">
        <f t="shared" si="1"/>
        <v>123</v>
      </c>
      <c r="B124" s="6" t="s">
        <v>121</v>
      </c>
      <c r="C124" s="7" t="s">
        <v>127</v>
      </c>
      <c r="D124" s="6" t="s">
        <v>128</v>
      </c>
      <c r="E124" s="8" t="s">
        <v>52</v>
      </c>
      <c r="F124" s="6" t="s">
        <v>37</v>
      </c>
      <c r="G124" s="6">
        <v>9</v>
      </c>
      <c r="H124" s="9">
        <f>VLOOKUP(F124,'[1]Pragati Upcountry Freight Annex'!$B$4:$D$126,3,FALSE)</f>
        <v>38</v>
      </c>
      <c r="I124" s="9">
        <v>20</v>
      </c>
      <c r="J124" s="9">
        <f>G124*H124+I124</f>
        <v>362</v>
      </c>
      <c r="K124" s="8" t="s">
        <v>19</v>
      </c>
      <c r="L124" s="10" t="s">
        <v>126</v>
      </c>
    </row>
    <row r="125" spans="1:12" x14ac:dyDescent="0.25">
      <c r="A125" s="5">
        <f t="shared" si="1"/>
        <v>124</v>
      </c>
      <c r="B125" s="6" t="s">
        <v>158</v>
      </c>
      <c r="C125" s="7" t="s">
        <v>165</v>
      </c>
      <c r="D125" s="6" t="s">
        <v>166</v>
      </c>
      <c r="E125" s="8" t="s">
        <v>52</v>
      </c>
      <c r="F125" s="6" t="s">
        <v>29</v>
      </c>
      <c r="G125" s="6">
        <v>9</v>
      </c>
      <c r="H125" s="9">
        <f>VLOOKUP(F125,'[1]Pragati Upcountry Freight Annex'!$B$4:$D$126,3,FALSE)</f>
        <v>38</v>
      </c>
      <c r="I125" s="9">
        <v>20</v>
      </c>
      <c r="J125" s="9">
        <f>G125*H125+I125</f>
        <v>362</v>
      </c>
      <c r="K125" s="8" t="s">
        <v>19</v>
      </c>
      <c r="L125" s="10" t="s">
        <v>161</v>
      </c>
    </row>
    <row r="126" spans="1:12" x14ac:dyDescent="0.25">
      <c r="A126" s="5">
        <f t="shared" si="1"/>
        <v>125</v>
      </c>
      <c r="B126" s="6" t="s">
        <v>158</v>
      </c>
      <c r="C126" s="7" t="s">
        <v>187</v>
      </c>
      <c r="D126" s="6" t="s">
        <v>188</v>
      </c>
      <c r="E126" s="8" t="s">
        <v>52</v>
      </c>
      <c r="F126" s="6" t="s">
        <v>29</v>
      </c>
      <c r="G126" s="6">
        <v>9</v>
      </c>
      <c r="H126" s="9">
        <f>VLOOKUP(F126,'[1]Pragati Upcountry Freight Annex'!$B$3:$F$127,5,FALSE)</f>
        <v>70</v>
      </c>
      <c r="I126" s="9">
        <v>20</v>
      </c>
      <c r="J126" s="9">
        <f>G126*H126+I126</f>
        <v>650</v>
      </c>
      <c r="K126" s="8" t="s">
        <v>22</v>
      </c>
      <c r="L126" s="10" t="s">
        <v>617</v>
      </c>
    </row>
    <row r="127" spans="1:12" x14ac:dyDescent="0.25">
      <c r="A127" s="5">
        <f t="shared" si="1"/>
        <v>126</v>
      </c>
      <c r="B127" s="6" t="s">
        <v>219</v>
      </c>
      <c r="C127" s="7" t="s">
        <v>228</v>
      </c>
      <c r="D127" s="6" t="s">
        <v>229</v>
      </c>
      <c r="E127" s="8" t="s">
        <v>52</v>
      </c>
      <c r="F127" s="6" t="s">
        <v>56</v>
      </c>
      <c r="G127" s="6">
        <v>9</v>
      </c>
      <c r="H127" s="9">
        <f>VLOOKUP(F127,'[1]Pragati Upcountry Freight Annex'!$B$4:$C$127,2,FALSE)</f>
        <v>40</v>
      </c>
      <c r="I127" s="9">
        <v>20</v>
      </c>
      <c r="J127" s="9">
        <f>G127*H127+I127</f>
        <v>380</v>
      </c>
      <c r="K127" s="8" t="s">
        <v>21</v>
      </c>
      <c r="L127" s="10" t="s">
        <v>138</v>
      </c>
    </row>
    <row r="128" spans="1:12" x14ac:dyDescent="0.25">
      <c r="A128" s="5">
        <f t="shared" si="1"/>
        <v>127</v>
      </c>
      <c r="B128" s="6" t="s">
        <v>250</v>
      </c>
      <c r="C128" s="7" t="s">
        <v>264</v>
      </c>
      <c r="D128" s="6" t="s">
        <v>265</v>
      </c>
      <c r="E128" s="8" t="s">
        <v>52</v>
      </c>
      <c r="F128" s="6" t="s">
        <v>24</v>
      </c>
      <c r="G128" s="6">
        <v>9</v>
      </c>
      <c r="H128" s="9">
        <f>VLOOKUP(F128,'[1]Pragati Upcountry Freight Annex'!$B$4:$D$126,3,FALSE)</f>
        <v>38</v>
      </c>
      <c r="I128" s="9">
        <v>20</v>
      </c>
      <c r="J128" s="9">
        <f>G128*H128+I128</f>
        <v>362</v>
      </c>
      <c r="K128" s="8" t="s">
        <v>19</v>
      </c>
      <c r="L128" s="10" t="s">
        <v>266</v>
      </c>
    </row>
    <row r="129" spans="1:12" x14ac:dyDescent="0.25">
      <c r="A129" s="5">
        <f t="shared" si="1"/>
        <v>128</v>
      </c>
      <c r="B129" s="6" t="s">
        <v>250</v>
      </c>
      <c r="C129" s="7" t="s">
        <v>277</v>
      </c>
      <c r="D129" s="6" t="s">
        <v>84</v>
      </c>
      <c r="E129" s="8" t="s">
        <v>52</v>
      </c>
      <c r="F129" s="6" t="s">
        <v>24</v>
      </c>
      <c r="G129" s="6">
        <v>9</v>
      </c>
      <c r="H129" s="9">
        <f>VLOOKUP(F129,'[1]Pragati Upcountry Freight Annex'!$B$4:$D$126,3,FALSE)</f>
        <v>38</v>
      </c>
      <c r="I129" s="9">
        <v>20</v>
      </c>
      <c r="J129" s="9">
        <f>G129*H129+I129</f>
        <v>362</v>
      </c>
      <c r="K129" s="8" t="s">
        <v>19</v>
      </c>
      <c r="L129" s="10" t="s">
        <v>276</v>
      </c>
    </row>
    <row r="130" spans="1:12" x14ac:dyDescent="0.25">
      <c r="A130" s="5">
        <f t="shared" si="1"/>
        <v>129</v>
      </c>
      <c r="B130" s="6" t="s">
        <v>320</v>
      </c>
      <c r="C130" s="7" t="s">
        <v>338</v>
      </c>
      <c r="D130" s="6" t="s">
        <v>339</v>
      </c>
      <c r="E130" s="8" t="s">
        <v>52</v>
      </c>
      <c r="F130" s="6" t="s">
        <v>41</v>
      </c>
      <c r="G130" s="6">
        <v>9</v>
      </c>
      <c r="H130" s="9">
        <f>VLOOKUP(F130,'[1]Pragati Upcountry Freight Annex'!$B$3:$F$127,5,FALSE)</f>
        <v>70</v>
      </c>
      <c r="I130" s="9">
        <v>20</v>
      </c>
      <c r="J130" s="9">
        <f>G130*H130+I130</f>
        <v>650</v>
      </c>
      <c r="K130" s="8" t="s">
        <v>22</v>
      </c>
      <c r="L130" s="10" t="s">
        <v>340</v>
      </c>
    </row>
    <row r="131" spans="1:12" x14ac:dyDescent="0.25">
      <c r="A131" s="5">
        <f t="shared" si="1"/>
        <v>130</v>
      </c>
      <c r="B131" s="6" t="s">
        <v>320</v>
      </c>
      <c r="C131" s="7" t="s">
        <v>341</v>
      </c>
      <c r="D131" s="6" t="s">
        <v>342</v>
      </c>
      <c r="E131" s="8" t="s">
        <v>52</v>
      </c>
      <c r="F131" s="6" t="s">
        <v>34</v>
      </c>
      <c r="G131" s="6">
        <v>9</v>
      </c>
      <c r="H131" s="9">
        <f>VLOOKUP(F131,'[1]Pragati Upcountry Freight Annex'!$B$3:$F$127,5,FALSE)</f>
        <v>65</v>
      </c>
      <c r="I131" s="9">
        <v>20</v>
      </c>
      <c r="J131" s="9">
        <f>G131*H131+I131</f>
        <v>605</v>
      </c>
      <c r="K131" s="8" t="s">
        <v>22</v>
      </c>
      <c r="L131" s="10" t="s">
        <v>164</v>
      </c>
    </row>
    <row r="132" spans="1:12" x14ac:dyDescent="0.25">
      <c r="A132" s="5">
        <f t="shared" ref="A132:A195" si="2">A131+1</f>
        <v>131</v>
      </c>
      <c r="B132" s="6" t="s">
        <v>508</v>
      </c>
      <c r="C132" s="7" t="s">
        <v>573</v>
      </c>
      <c r="D132" s="6" t="s">
        <v>574</v>
      </c>
      <c r="E132" s="8" t="s">
        <v>52</v>
      </c>
      <c r="F132" s="6" t="s">
        <v>37</v>
      </c>
      <c r="G132" s="6">
        <v>9</v>
      </c>
      <c r="H132" s="9">
        <f>VLOOKUP(F132,'[1]Pragati Upcountry Freight Annex'!$B$3:$F$127,5,FALSE)</f>
        <v>65</v>
      </c>
      <c r="I132" s="9">
        <v>20</v>
      </c>
      <c r="J132" s="9">
        <f>G132*H132+I132</f>
        <v>605</v>
      </c>
      <c r="K132" s="8" t="s">
        <v>22</v>
      </c>
      <c r="L132" s="10" t="s">
        <v>575</v>
      </c>
    </row>
    <row r="133" spans="1:12" x14ac:dyDescent="0.25">
      <c r="A133" s="5">
        <f t="shared" si="2"/>
        <v>132</v>
      </c>
      <c r="B133" s="6" t="s">
        <v>508</v>
      </c>
      <c r="C133" s="7" t="s">
        <v>582</v>
      </c>
      <c r="D133" s="6" t="s">
        <v>583</v>
      </c>
      <c r="E133" s="8" t="s">
        <v>52</v>
      </c>
      <c r="F133" s="6" t="s">
        <v>32</v>
      </c>
      <c r="G133" s="6">
        <v>9</v>
      </c>
      <c r="H133" s="9">
        <f>VLOOKUP(F133,'[1]Pragati Upcountry Freight Annex'!$B$3:$F$127,5,FALSE)</f>
        <v>70</v>
      </c>
      <c r="I133" s="9">
        <v>20</v>
      </c>
      <c r="J133" s="9">
        <f>G133*H133+I133</f>
        <v>650</v>
      </c>
      <c r="K133" s="8" t="s">
        <v>22</v>
      </c>
      <c r="L133" s="10" t="s">
        <v>452</v>
      </c>
    </row>
    <row r="134" spans="1:12" x14ac:dyDescent="0.25">
      <c r="A134" s="5">
        <f t="shared" si="2"/>
        <v>133</v>
      </c>
      <c r="B134" s="6" t="s">
        <v>508</v>
      </c>
      <c r="C134" s="7" t="s">
        <v>591</v>
      </c>
      <c r="D134" s="6" t="s">
        <v>172</v>
      </c>
      <c r="E134" s="8" t="s">
        <v>52</v>
      </c>
      <c r="F134" s="6" t="s">
        <v>37</v>
      </c>
      <c r="G134" s="6">
        <v>9</v>
      </c>
      <c r="H134" s="9">
        <f>VLOOKUP(F134,'[1]Pragati Upcountry Freight Annex'!$B$3:$F$127,5,FALSE)</f>
        <v>65</v>
      </c>
      <c r="I134" s="9">
        <v>20</v>
      </c>
      <c r="J134" s="9">
        <f>G134*H134+I134</f>
        <v>605</v>
      </c>
      <c r="K134" s="8" t="s">
        <v>22</v>
      </c>
      <c r="L134" s="10" t="s">
        <v>575</v>
      </c>
    </row>
    <row r="135" spans="1:12" x14ac:dyDescent="0.25">
      <c r="A135" s="5">
        <f t="shared" si="2"/>
        <v>134</v>
      </c>
      <c r="B135" s="6" t="s">
        <v>508</v>
      </c>
      <c r="C135" s="7" t="s">
        <v>608</v>
      </c>
      <c r="D135" s="6" t="s">
        <v>135</v>
      </c>
      <c r="E135" s="8" t="s">
        <v>52</v>
      </c>
      <c r="F135" s="6" t="s">
        <v>26</v>
      </c>
      <c r="G135" s="6">
        <v>9</v>
      </c>
      <c r="H135" s="9">
        <f>VLOOKUP(F135,'[1]Pragati Upcountry Freight Annex'!$B$4:$C$127,2,FALSE)</f>
        <v>38</v>
      </c>
      <c r="I135" s="9">
        <v>20</v>
      </c>
      <c r="J135" s="9">
        <f>G135*H135+I135</f>
        <v>362</v>
      </c>
      <c r="K135" s="8" t="s">
        <v>21</v>
      </c>
      <c r="L135" s="10" t="s">
        <v>323</v>
      </c>
    </row>
    <row r="136" spans="1:12" x14ac:dyDescent="0.25">
      <c r="A136" s="5">
        <f t="shared" si="2"/>
        <v>135</v>
      </c>
      <c r="B136" s="6" t="s">
        <v>230</v>
      </c>
      <c r="C136" s="7" t="s">
        <v>240</v>
      </c>
      <c r="D136" s="6" t="s">
        <v>241</v>
      </c>
      <c r="E136" s="8" t="s">
        <v>52</v>
      </c>
      <c r="F136" s="6" t="s">
        <v>26</v>
      </c>
      <c r="G136" s="6">
        <v>10</v>
      </c>
      <c r="H136" s="9">
        <f>VLOOKUP(F136,'[1]Pragati Upcountry Freight Annex'!$B$4:$G$126,6,FALSE)</f>
        <v>65</v>
      </c>
      <c r="I136" s="9">
        <v>20</v>
      </c>
      <c r="J136" s="9">
        <f>G136*H136+I136</f>
        <v>670</v>
      </c>
      <c r="K136" s="8" t="s">
        <v>51</v>
      </c>
      <c r="L136" s="10" t="s">
        <v>242</v>
      </c>
    </row>
    <row r="137" spans="1:12" x14ac:dyDescent="0.25">
      <c r="A137" s="5">
        <f t="shared" si="2"/>
        <v>136</v>
      </c>
      <c r="B137" s="6" t="s">
        <v>364</v>
      </c>
      <c r="C137" s="7" t="s">
        <v>385</v>
      </c>
      <c r="D137" s="6" t="s">
        <v>386</v>
      </c>
      <c r="E137" s="8" t="s">
        <v>52</v>
      </c>
      <c r="F137" s="6" t="s">
        <v>36</v>
      </c>
      <c r="G137" s="6">
        <v>10</v>
      </c>
      <c r="H137" s="9">
        <f>VLOOKUP(F137,'[1]Pragati Upcountry Freight Annex'!$B$4:$C$127,2,FALSE)</f>
        <v>37</v>
      </c>
      <c r="I137" s="9">
        <v>20</v>
      </c>
      <c r="J137" s="9">
        <f>G137*H137+I137</f>
        <v>390</v>
      </c>
      <c r="K137" s="8" t="s">
        <v>20</v>
      </c>
      <c r="L137" s="10" t="s">
        <v>624</v>
      </c>
    </row>
    <row r="138" spans="1:12" x14ac:dyDescent="0.25">
      <c r="A138" s="5">
        <f t="shared" si="2"/>
        <v>137</v>
      </c>
      <c r="B138" s="6" t="s">
        <v>508</v>
      </c>
      <c r="C138" s="7" t="s">
        <v>604</v>
      </c>
      <c r="D138" s="6" t="s">
        <v>605</v>
      </c>
      <c r="E138" s="8" t="s">
        <v>52</v>
      </c>
      <c r="F138" s="6" t="s">
        <v>56</v>
      </c>
      <c r="G138" s="6">
        <v>10</v>
      </c>
      <c r="H138" s="9">
        <f>VLOOKUP(F138,'[1]Pragati Upcountry Freight Annex'!$B$4:$C$127,2,FALSE)</f>
        <v>40</v>
      </c>
      <c r="I138" s="9">
        <v>20</v>
      </c>
      <c r="J138" s="9">
        <f>G138*H138+I138</f>
        <v>420</v>
      </c>
      <c r="K138" s="8" t="s">
        <v>21</v>
      </c>
      <c r="L138" s="10" t="s">
        <v>138</v>
      </c>
    </row>
    <row r="139" spans="1:12" x14ac:dyDescent="0.25">
      <c r="A139" s="5">
        <f t="shared" si="2"/>
        <v>138</v>
      </c>
      <c r="B139" s="6" t="s">
        <v>145</v>
      </c>
      <c r="C139" s="7" t="s">
        <v>150</v>
      </c>
      <c r="D139" s="6" t="s">
        <v>151</v>
      </c>
      <c r="E139" s="8" t="s">
        <v>52</v>
      </c>
      <c r="F139" s="6" t="s">
        <v>29</v>
      </c>
      <c r="G139" s="6">
        <v>11</v>
      </c>
      <c r="H139" s="9">
        <f>VLOOKUP(F139,'[1]Pragati Upcountry Freight Annex'!$B$3:$F$127,5,FALSE)</f>
        <v>70</v>
      </c>
      <c r="I139" s="9">
        <v>20</v>
      </c>
      <c r="J139" s="9">
        <f>G139*H139+I139</f>
        <v>790</v>
      </c>
      <c r="K139" s="8" t="s">
        <v>22</v>
      </c>
      <c r="L139" s="10" t="s">
        <v>617</v>
      </c>
    </row>
    <row r="140" spans="1:12" x14ac:dyDescent="0.25">
      <c r="A140" s="5">
        <f t="shared" si="2"/>
        <v>139</v>
      </c>
      <c r="B140" s="6" t="s">
        <v>219</v>
      </c>
      <c r="C140" s="7" t="s">
        <v>221</v>
      </c>
      <c r="D140" s="6" t="s">
        <v>222</v>
      </c>
      <c r="E140" s="8" t="s">
        <v>52</v>
      </c>
      <c r="F140" s="6" t="s">
        <v>28</v>
      </c>
      <c r="G140" s="6">
        <v>11</v>
      </c>
      <c r="H140" s="9">
        <f>VLOOKUP(F140,'[1]Pragati Upcountry Freight Annex'!$B$3:$F$127,5,FALSE)</f>
        <v>70</v>
      </c>
      <c r="I140" s="9">
        <v>20</v>
      </c>
      <c r="J140" s="9">
        <f>G140*H140+I140</f>
        <v>790</v>
      </c>
      <c r="K140" s="8" t="s">
        <v>22</v>
      </c>
      <c r="L140" s="10" t="s">
        <v>223</v>
      </c>
    </row>
    <row r="141" spans="1:12" x14ac:dyDescent="0.25">
      <c r="A141" s="5">
        <f t="shared" si="2"/>
        <v>140</v>
      </c>
      <c r="B141" s="6" t="s">
        <v>250</v>
      </c>
      <c r="C141" s="7" t="s">
        <v>262</v>
      </c>
      <c r="D141" s="6" t="s">
        <v>263</v>
      </c>
      <c r="E141" s="8" t="s">
        <v>52</v>
      </c>
      <c r="F141" s="6" t="s">
        <v>83</v>
      </c>
      <c r="G141" s="6">
        <v>11</v>
      </c>
      <c r="H141" s="9">
        <f>VLOOKUP(F141,'[1]Pragati Upcountry Freight Annex'!$B$4:$D$126,3,FALSE)</f>
        <v>38</v>
      </c>
      <c r="I141" s="9">
        <v>20</v>
      </c>
      <c r="J141" s="9">
        <f>G141*H141+I141</f>
        <v>438</v>
      </c>
      <c r="K141" s="8" t="s">
        <v>19</v>
      </c>
      <c r="L141" s="10" t="s">
        <v>621</v>
      </c>
    </row>
    <row r="142" spans="1:12" x14ac:dyDescent="0.25">
      <c r="A142" s="5">
        <f t="shared" si="2"/>
        <v>141</v>
      </c>
      <c r="B142" s="6" t="s">
        <v>463</v>
      </c>
      <c r="C142" s="7" t="s">
        <v>469</v>
      </c>
      <c r="D142" s="6" t="s">
        <v>58</v>
      </c>
      <c r="E142" s="8" t="s">
        <v>52</v>
      </c>
      <c r="F142" s="6" t="s">
        <v>29</v>
      </c>
      <c r="G142" s="6">
        <v>11</v>
      </c>
      <c r="H142" s="9">
        <f>VLOOKUP(F142,'[1]Pragati Upcountry Freight Annex'!$B$4:$C$127,2,FALSE)</f>
        <v>40</v>
      </c>
      <c r="I142" s="9">
        <v>20</v>
      </c>
      <c r="J142" s="9">
        <f>G142*H142+I142</f>
        <v>460</v>
      </c>
      <c r="K142" s="8" t="s">
        <v>21</v>
      </c>
      <c r="L142" s="10" t="s">
        <v>617</v>
      </c>
    </row>
    <row r="143" spans="1:12" x14ac:dyDescent="0.25">
      <c r="A143" s="5">
        <f t="shared" si="2"/>
        <v>142</v>
      </c>
      <c r="B143" s="6" t="s">
        <v>508</v>
      </c>
      <c r="C143" s="7" t="s">
        <v>611</v>
      </c>
      <c r="D143" s="6" t="s">
        <v>612</v>
      </c>
      <c r="E143" s="8" t="s">
        <v>52</v>
      </c>
      <c r="F143" s="6" t="s">
        <v>56</v>
      </c>
      <c r="G143" s="6">
        <v>11</v>
      </c>
      <c r="H143" s="9">
        <f>VLOOKUP(F143,'[1]Pragati Upcountry Freight Annex'!$B$4:$C$127,2,FALSE)</f>
        <v>40</v>
      </c>
      <c r="I143" s="9">
        <v>20</v>
      </c>
      <c r="J143" s="9">
        <f>G143*H143+I143</f>
        <v>460</v>
      </c>
      <c r="K143" s="8" t="s">
        <v>21</v>
      </c>
      <c r="L143" s="10" t="s">
        <v>138</v>
      </c>
    </row>
    <row r="144" spans="1:12" x14ac:dyDescent="0.25">
      <c r="A144" s="5">
        <f t="shared" si="2"/>
        <v>143</v>
      </c>
      <c r="B144" s="6" t="s">
        <v>508</v>
      </c>
      <c r="C144" s="7" t="s">
        <v>613</v>
      </c>
      <c r="D144" s="6" t="s">
        <v>47</v>
      </c>
      <c r="E144" s="8" t="s">
        <v>52</v>
      </c>
      <c r="F144" s="6" t="s">
        <v>28</v>
      </c>
      <c r="G144" s="6">
        <v>11</v>
      </c>
      <c r="H144" s="9">
        <f>VLOOKUP(F144,'[1]Pragati Upcountry Freight Annex'!$B$4:$C$127,2,FALSE)</f>
        <v>45</v>
      </c>
      <c r="I144" s="9">
        <v>20</v>
      </c>
      <c r="J144" s="9">
        <f>G144*H144+I144</f>
        <v>515</v>
      </c>
      <c r="K144" s="8" t="s">
        <v>21</v>
      </c>
      <c r="L144" s="10" t="s">
        <v>223</v>
      </c>
    </row>
    <row r="145" spans="1:12" x14ac:dyDescent="0.25">
      <c r="A145" s="5">
        <f t="shared" si="2"/>
        <v>144</v>
      </c>
      <c r="B145" s="6" t="s">
        <v>145</v>
      </c>
      <c r="C145" s="7" t="s">
        <v>148</v>
      </c>
      <c r="D145" s="6" t="s">
        <v>149</v>
      </c>
      <c r="E145" s="8" t="s">
        <v>52</v>
      </c>
      <c r="F145" s="6" t="s">
        <v>29</v>
      </c>
      <c r="G145" s="6">
        <v>12</v>
      </c>
      <c r="H145" s="9">
        <f>VLOOKUP(F145,'[1]Pragati Upcountry Freight Annex'!$B$4:$C$127,2,FALSE)</f>
        <v>40</v>
      </c>
      <c r="I145" s="9">
        <v>20</v>
      </c>
      <c r="J145" s="9">
        <f>G145*H145+I145</f>
        <v>500</v>
      </c>
      <c r="K145" s="8" t="s">
        <v>20</v>
      </c>
      <c r="L145" s="10" t="s">
        <v>617</v>
      </c>
    </row>
    <row r="146" spans="1:12" x14ac:dyDescent="0.25">
      <c r="A146" s="5">
        <f t="shared" si="2"/>
        <v>145</v>
      </c>
      <c r="B146" s="6" t="s">
        <v>406</v>
      </c>
      <c r="C146" s="7" t="s">
        <v>412</v>
      </c>
      <c r="D146" s="6" t="s">
        <v>91</v>
      </c>
      <c r="E146" s="8" t="s">
        <v>52</v>
      </c>
      <c r="F146" s="6" t="s">
        <v>63</v>
      </c>
      <c r="G146" s="6">
        <v>12</v>
      </c>
      <c r="H146" s="9">
        <f>VLOOKUP(F146,'[1]Pragati Upcountry Freight Annex'!$B$3:$F$127,5,FALSE)</f>
        <v>70</v>
      </c>
      <c r="I146" s="9">
        <v>20</v>
      </c>
      <c r="J146" s="9">
        <f>G146*H146+I146</f>
        <v>860</v>
      </c>
      <c r="K146" s="8" t="s">
        <v>22</v>
      </c>
      <c r="L146" s="10" t="s">
        <v>253</v>
      </c>
    </row>
    <row r="147" spans="1:12" x14ac:dyDescent="0.25">
      <c r="A147" s="5">
        <f t="shared" si="2"/>
        <v>146</v>
      </c>
      <c r="B147" s="6" t="s">
        <v>437</v>
      </c>
      <c r="C147" s="7" t="s">
        <v>457</v>
      </c>
      <c r="D147" s="6" t="s">
        <v>458</v>
      </c>
      <c r="E147" s="8" t="s">
        <v>52</v>
      </c>
      <c r="F147" s="6" t="s">
        <v>86</v>
      </c>
      <c r="G147" s="6">
        <v>12</v>
      </c>
      <c r="H147" s="9">
        <f>VLOOKUP(F147,'[1]Pragati Upcountry Freight Annex'!$B$4:$E$126,4,FALSE)</f>
        <v>30</v>
      </c>
      <c r="I147" s="9">
        <v>20</v>
      </c>
      <c r="J147" s="9">
        <f>G147*H147+I147</f>
        <v>380</v>
      </c>
      <c r="K147" s="8" t="s">
        <v>18</v>
      </c>
      <c r="L147" s="10" t="s">
        <v>459</v>
      </c>
    </row>
    <row r="148" spans="1:12" x14ac:dyDescent="0.25">
      <c r="A148" s="5">
        <f t="shared" si="2"/>
        <v>147</v>
      </c>
      <c r="B148" s="6" t="s">
        <v>478</v>
      </c>
      <c r="C148" s="7" t="s">
        <v>504</v>
      </c>
      <c r="D148" s="6" t="s">
        <v>505</v>
      </c>
      <c r="E148" s="8" t="s">
        <v>52</v>
      </c>
      <c r="F148" s="6" t="s">
        <v>28</v>
      </c>
      <c r="G148" s="6">
        <v>12</v>
      </c>
      <c r="H148" s="9">
        <f>VLOOKUP(F148,'[1]Pragati Upcountry Freight Annex'!$B$4:$D$126,3,FALSE)</f>
        <v>41</v>
      </c>
      <c r="I148" s="9">
        <v>20</v>
      </c>
      <c r="J148" s="9">
        <f>G148*H148+I148</f>
        <v>512</v>
      </c>
      <c r="K148" s="8" t="s">
        <v>19</v>
      </c>
      <c r="L148" s="10" t="s">
        <v>223</v>
      </c>
    </row>
    <row r="149" spans="1:12" x14ac:dyDescent="0.25">
      <c r="A149" s="5">
        <f t="shared" si="2"/>
        <v>148</v>
      </c>
      <c r="B149" s="6" t="s">
        <v>508</v>
      </c>
      <c r="C149" s="7" t="s">
        <v>519</v>
      </c>
      <c r="D149" s="6" t="s">
        <v>520</v>
      </c>
      <c r="E149" s="8" t="s">
        <v>52</v>
      </c>
      <c r="F149" s="6" t="s">
        <v>29</v>
      </c>
      <c r="G149" s="6">
        <v>12</v>
      </c>
      <c r="H149" s="9">
        <f>VLOOKUP(F149,'[1]Pragati Upcountry Freight Annex'!$B$3:$I$127,8,FALSE)</f>
        <v>225</v>
      </c>
      <c r="I149" s="9">
        <v>20</v>
      </c>
      <c r="J149" s="9">
        <f>G149*H149+I149</f>
        <v>2720</v>
      </c>
      <c r="K149" s="8" t="s">
        <v>74</v>
      </c>
      <c r="L149" s="10" t="s">
        <v>617</v>
      </c>
    </row>
    <row r="150" spans="1:12" x14ac:dyDescent="0.25">
      <c r="A150" s="5">
        <f t="shared" si="2"/>
        <v>149</v>
      </c>
      <c r="B150" s="6" t="s">
        <v>283</v>
      </c>
      <c r="C150" s="7" t="s">
        <v>308</v>
      </c>
      <c r="D150" s="6" t="s">
        <v>309</v>
      </c>
      <c r="E150" s="8" t="s">
        <v>52</v>
      </c>
      <c r="F150" s="6" t="s">
        <v>27</v>
      </c>
      <c r="G150" s="6">
        <v>13</v>
      </c>
      <c r="H150" s="9">
        <f>VLOOKUP(F150,'[1]Pragati Upcountry Freight Annex'!$B$4:$D$126,3,FALSE)</f>
        <v>32</v>
      </c>
      <c r="I150" s="9">
        <v>20</v>
      </c>
      <c r="J150" s="9">
        <f>G150*H150+I150</f>
        <v>436</v>
      </c>
      <c r="K150" s="8" t="s">
        <v>19</v>
      </c>
      <c r="L150" s="10" t="s">
        <v>310</v>
      </c>
    </row>
    <row r="151" spans="1:12" x14ac:dyDescent="0.25">
      <c r="A151" s="5">
        <f t="shared" si="2"/>
        <v>150</v>
      </c>
      <c r="B151" s="6" t="s">
        <v>283</v>
      </c>
      <c r="C151" s="7" t="s">
        <v>311</v>
      </c>
      <c r="D151" s="6" t="s">
        <v>312</v>
      </c>
      <c r="E151" s="8" t="s">
        <v>52</v>
      </c>
      <c r="F151" s="6" t="s">
        <v>27</v>
      </c>
      <c r="G151" s="6">
        <v>13</v>
      </c>
      <c r="H151" s="9">
        <f>VLOOKUP(F151,'[1]Pragati Upcountry Freight Annex'!$B$4:$D$126,3,FALSE)</f>
        <v>32</v>
      </c>
      <c r="I151" s="9">
        <v>20</v>
      </c>
      <c r="J151" s="9">
        <f>G151*H151+I151</f>
        <v>436</v>
      </c>
      <c r="K151" s="8" t="s">
        <v>19</v>
      </c>
      <c r="L151" s="10" t="s">
        <v>310</v>
      </c>
    </row>
    <row r="152" spans="1:12" x14ac:dyDescent="0.25">
      <c r="A152" s="5">
        <f t="shared" si="2"/>
        <v>151</v>
      </c>
      <c r="B152" s="6" t="s">
        <v>425</v>
      </c>
      <c r="C152" s="7" t="s">
        <v>436</v>
      </c>
      <c r="D152" s="6" t="s">
        <v>57</v>
      </c>
      <c r="E152" s="8" t="s">
        <v>52</v>
      </c>
      <c r="F152" s="6" t="s">
        <v>34</v>
      </c>
      <c r="G152" s="6">
        <v>13</v>
      </c>
      <c r="H152" s="9">
        <f>VLOOKUP(F152,'[1]Pragati Upcountry Freight Annex'!$B$4:$C$127,2,FALSE)</f>
        <v>38</v>
      </c>
      <c r="I152" s="9">
        <v>20</v>
      </c>
      <c r="J152" s="9">
        <f>G152*H152+I152</f>
        <v>514</v>
      </c>
      <c r="K152" s="8" t="s">
        <v>20</v>
      </c>
      <c r="L152" s="10" t="s">
        <v>164</v>
      </c>
    </row>
    <row r="153" spans="1:12" x14ac:dyDescent="0.25">
      <c r="A153" s="5">
        <f t="shared" si="2"/>
        <v>152</v>
      </c>
      <c r="B153" s="6" t="s">
        <v>478</v>
      </c>
      <c r="C153" s="7" t="s">
        <v>494</v>
      </c>
      <c r="D153" s="6" t="s">
        <v>495</v>
      </c>
      <c r="E153" s="8" t="s">
        <v>52</v>
      </c>
      <c r="F153" s="6" t="s">
        <v>56</v>
      </c>
      <c r="G153" s="6">
        <v>13</v>
      </c>
      <c r="H153" s="9">
        <f>VLOOKUP(F153,'[1]Pragati Upcountry Freight Annex'!$B$4:$C$127,2,FALSE)</f>
        <v>40</v>
      </c>
      <c r="I153" s="9">
        <v>20</v>
      </c>
      <c r="J153" s="9">
        <f>G153*H153+I153</f>
        <v>540</v>
      </c>
      <c r="K153" s="8" t="s">
        <v>21</v>
      </c>
      <c r="L153" s="10" t="s">
        <v>138</v>
      </c>
    </row>
    <row r="154" spans="1:12" x14ac:dyDescent="0.25">
      <c r="A154" s="5">
        <f t="shared" si="2"/>
        <v>153</v>
      </c>
      <c r="B154" s="6" t="s">
        <v>508</v>
      </c>
      <c r="C154" s="7" t="s">
        <v>531</v>
      </c>
      <c r="D154" s="6" t="s">
        <v>532</v>
      </c>
      <c r="E154" s="8" t="s">
        <v>52</v>
      </c>
      <c r="F154" s="6" t="s">
        <v>37</v>
      </c>
      <c r="G154" s="6">
        <v>13</v>
      </c>
      <c r="H154" s="9">
        <f>VLOOKUP(F154,'[1]Pragati Upcountry Freight Annex'!$B$4:$C$127,2,FALSE)</f>
        <v>38</v>
      </c>
      <c r="I154" s="9">
        <v>20</v>
      </c>
      <c r="J154" s="9">
        <f>G154*H154+I154</f>
        <v>514</v>
      </c>
      <c r="K154" s="8" t="s">
        <v>20</v>
      </c>
      <c r="L154" s="10" t="s">
        <v>533</v>
      </c>
    </row>
    <row r="155" spans="1:12" x14ac:dyDescent="0.25">
      <c r="A155" s="5">
        <f t="shared" si="2"/>
        <v>154</v>
      </c>
      <c r="B155" s="6" t="s">
        <v>508</v>
      </c>
      <c r="C155" s="7" t="s">
        <v>569</v>
      </c>
      <c r="D155" s="6" t="s">
        <v>570</v>
      </c>
      <c r="E155" s="8" t="s">
        <v>52</v>
      </c>
      <c r="F155" s="6" t="s">
        <v>571</v>
      </c>
      <c r="G155" s="6">
        <v>13</v>
      </c>
      <c r="H155" s="9">
        <f>VLOOKUP(F155,'[1]Pragati Upcountry Freight Annex'!$B$3:$F$127,5,FALSE)</f>
        <v>70</v>
      </c>
      <c r="I155" s="9">
        <v>20</v>
      </c>
      <c r="J155" s="9">
        <f>G155*H155+I155</f>
        <v>930</v>
      </c>
      <c r="K155" s="8" t="s">
        <v>22</v>
      </c>
      <c r="L155" s="10" t="s">
        <v>572</v>
      </c>
    </row>
    <row r="156" spans="1:12" x14ac:dyDescent="0.25">
      <c r="A156" s="5">
        <f t="shared" si="2"/>
        <v>155</v>
      </c>
      <c r="B156" s="6" t="s">
        <v>158</v>
      </c>
      <c r="C156" s="7" t="s">
        <v>162</v>
      </c>
      <c r="D156" s="6" t="s">
        <v>163</v>
      </c>
      <c r="E156" s="8" t="s">
        <v>52</v>
      </c>
      <c r="F156" s="6" t="s">
        <v>34</v>
      </c>
      <c r="G156" s="6">
        <v>14</v>
      </c>
      <c r="H156" s="9">
        <f>VLOOKUP(F156,'[1]Pragati Upcountry Freight Annex'!$B$3:$F$127,5,FALSE)</f>
        <v>65</v>
      </c>
      <c r="I156" s="9">
        <v>20</v>
      </c>
      <c r="J156" s="9">
        <f>G156*H156+I156</f>
        <v>930</v>
      </c>
      <c r="K156" s="8" t="s">
        <v>22</v>
      </c>
      <c r="L156" s="10" t="s">
        <v>164</v>
      </c>
    </row>
    <row r="157" spans="1:12" x14ac:dyDescent="0.25">
      <c r="A157" s="5">
        <f t="shared" si="2"/>
        <v>156</v>
      </c>
      <c r="B157" s="6" t="s">
        <v>406</v>
      </c>
      <c r="C157" s="7" t="s">
        <v>413</v>
      </c>
      <c r="D157" s="6" t="s">
        <v>414</v>
      </c>
      <c r="E157" s="8" t="s">
        <v>52</v>
      </c>
      <c r="F157" s="6" t="s">
        <v>26</v>
      </c>
      <c r="G157" s="6">
        <v>14</v>
      </c>
      <c r="H157" s="9">
        <f>VLOOKUP(F157,'[1]Pragati Upcountry Freight Annex'!$B$4:$C$127,2,FALSE)</f>
        <v>38</v>
      </c>
      <c r="I157" s="9">
        <v>20</v>
      </c>
      <c r="J157" s="9">
        <f>G157*H157+I157</f>
        <v>552</v>
      </c>
      <c r="K157" s="8" t="s">
        <v>20</v>
      </c>
      <c r="L157" s="10" t="s">
        <v>323</v>
      </c>
    </row>
    <row r="158" spans="1:12" x14ac:dyDescent="0.25">
      <c r="A158" s="5">
        <f t="shared" si="2"/>
        <v>157</v>
      </c>
      <c r="B158" s="6" t="s">
        <v>478</v>
      </c>
      <c r="C158" s="7" t="s">
        <v>484</v>
      </c>
      <c r="D158" s="6" t="s">
        <v>485</v>
      </c>
      <c r="E158" s="8" t="s">
        <v>52</v>
      </c>
      <c r="F158" s="6" t="s">
        <v>31</v>
      </c>
      <c r="G158" s="6">
        <v>14</v>
      </c>
      <c r="H158" s="9">
        <f>VLOOKUP(F158,'[1]Pragati Upcountry Freight Annex'!$B$4:$C$127,2,FALSE)</f>
        <v>38</v>
      </c>
      <c r="I158" s="9">
        <v>20</v>
      </c>
      <c r="J158" s="9">
        <f>G158*H158+I158</f>
        <v>552</v>
      </c>
      <c r="K158" s="8" t="s">
        <v>20</v>
      </c>
      <c r="L158" s="10" t="s">
        <v>483</v>
      </c>
    </row>
    <row r="159" spans="1:12" x14ac:dyDescent="0.25">
      <c r="A159" s="5">
        <f t="shared" si="2"/>
        <v>158</v>
      </c>
      <c r="B159" s="6" t="s">
        <v>320</v>
      </c>
      <c r="C159" s="7" t="s">
        <v>321</v>
      </c>
      <c r="D159" s="6" t="s">
        <v>322</v>
      </c>
      <c r="E159" s="8" t="s">
        <v>52</v>
      </c>
      <c r="F159" s="6" t="s">
        <v>26</v>
      </c>
      <c r="G159" s="6">
        <v>15</v>
      </c>
      <c r="H159" s="9">
        <f>VLOOKUP(F159,'[1]Pragati Upcountry Freight Annex'!$B$4:$C$127,2,FALSE)</f>
        <v>38</v>
      </c>
      <c r="I159" s="9">
        <v>20</v>
      </c>
      <c r="J159" s="9">
        <f>G159*H159+I159</f>
        <v>590</v>
      </c>
      <c r="K159" s="8" t="s">
        <v>21</v>
      </c>
      <c r="L159" s="10" t="s">
        <v>323</v>
      </c>
    </row>
    <row r="160" spans="1:12" x14ac:dyDescent="0.25">
      <c r="A160" s="5">
        <f t="shared" si="2"/>
        <v>159</v>
      </c>
      <c r="B160" s="6" t="s">
        <v>345</v>
      </c>
      <c r="C160" s="7" t="s">
        <v>358</v>
      </c>
      <c r="D160" s="6" t="s">
        <v>359</v>
      </c>
      <c r="E160" s="8" t="s">
        <v>52</v>
      </c>
      <c r="F160" s="6" t="s">
        <v>154</v>
      </c>
      <c r="G160" s="6">
        <v>15</v>
      </c>
      <c r="H160" s="9">
        <f>VLOOKUP(F160,'[1]Pragati Upcountry Freight Annex'!$B$4:$D$126,3,FALSE)</f>
        <v>47</v>
      </c>
      <c r="I160" s="9">
        <v>20</v>
      </c>
      <c r="J160" s="9">
        <f>G160*H160+I160</f>
        <v>725</v>
      </c>
      <c r="K160" s="8" t="s">
        <v>19</v>
      </c>
      <c r="L160" s="10" t="s">
        <v>155</v>
      </c>
    </row>
    <row r="161" spans="1:12" x14ac:dyDescent="0.25">
      <c r="A161" s="5">
        <f t="shared" si="2"/>
        <v>160</v>
      </c>
      <c r="B161" s="6" t="s">
        <v>121</v>
      </c>
      <c r="C161" s="7" t="s">
        <v>130</v>
      </c>
      <c r="D161" s="6" t="s">
        <v>131</v>
      </c>
      <c r="E161" s="8" t="s">
        <v>52</v>
      </c>
      <c r="F161" s="6" t="s">
        <v>132</v>
      </c>
      <c r="G161" s="6">
        <v>16</v>
      </c>
      <c r="H161" s="9">
        <f>VLOOKUP(F161,'[1]Pragati Upcountry Freight Annex'!$B$4:$D$126,3,FALSE)</f>
        <v>38</v>
      </c>
      <c r="I161" s="9">
        <v>20</v>
      </c>
      <c r="J161" s="9">
        <f>G161*H161+I161</f>
        <v>628</v>
      </c>
      <c r="K161" s="8" t="s">
        <v>19</v>
      </c>
      <c r="L161" s="10" t="s">
        <v>133</v>
      </c>
    </row>
    <row r="162" spans="1:12" x14ac:dyDescent="0.25">
      <c r="A162" s="5">
        <f t="shared" si="2"/>
        <v>161</v>
      </c>
      <c r="B162" s="6" t="s">
        <v>230</v>
      </c>
      <c r="C162" s="7" t="s">
        <v>231</v>
      </c>
      <c r="D162" s="6" t="s">
        <v>78</v>
      </c>
      <c r="E162" s="8" t="s">
        <v>52</v>
      </c>
      <c r="F162" s="6" t="s">
        <v>34</v>
      </c>
      <c r="G162" s="6">
        <v>16</v>
      </c>
      <c r="H162" s="9">
        <f>VLOOKUP(F162,'[1]Pragati Upcountry Freight Annex'!$B$4:$D$126,3,FALSE)</f>
        <v>38</v>
      </c>
      <c r="I162" s="9">
        <v>20</v>
      </c>
      <c r="J162" s="9">
        <f>G162*H162+I162</f>
        <v>628</v>
      </c>
      <c r="K162" s="8" t="s">
        <v>19</v>
      </c>
      <c r="L162" s="10" t="s">
        <v>196</v>
      </c>
    </row>
    <row r="163" spans="1:12" x14ac:dyDescent="0.25">
      <c r="A163" s="5">
        <f t="shared" si="2"/>
        <v>162</v>
      </c>
      <c r="B163" s="6" t="s">
        <v>387</v>
      </c>
      <c r="C163" s="7" t="s">
        <v>392</v>
      </c>
      <c r="D163" s="6" t="s">
        <v>393</v>
      </c>
      <c r="E163" s="8" t="s">
        <v>52</v>
      </c>
      <c r="F163" s="6" t="s">
        <v>63</v>
      </c>
      <c r="G163" s="6">
        <v>16</v>
      </c>
      <c r="H163" s="9">
        <f>VLOOKUP(F163,'[1]Pragati Upcountry Freight Annex'!$B$3:$F$127,5,FALSE)</f>
        <v>70</v>
      </c>
      <c r="I163" s="9">
        <v>20</v>
      </c>
      <c r="J163" s="9">
        <f>G163*H163+I163</f>
        <v>1140</v>
      </c>
      <c r="K163" s="8" t="s">
        <v>22</v>
      </c>
      <c r="L163" s="10" t="s">
        <v>253</v>
      </c>
    </row>
    <row r="164" spans="1:12" x14ac:dyDescent="0.25">
      <c r="A164" s="5">
        <f t="shared" si="2"/>
        <v>163</v>
      </c>
      <c r="B164" s="6" t="s">
        <v>387</v>
      </c>
      <c r="C164" s="7" t="s">
        <v>402</v>
      </c>
      <c r="D164" s="6" t="s">
        <v>403</v>
      </c>
      <c r="E164" s="8" t="s">
        <v>52</v>
      </c>
      <c r="F164" s="6" t="s">
        <v>39</v>
      </c>
      <c r="G164" s="6">
        <v>16</v>
      </c>
      <c r="H164" s="9">
        <f>VLOOKUP(F164,'[1]Pragati Upcountry Freight Annex'!$B$4:$C$127,2,FALSE)</f>
        <v>37</v>
      </c>
      <c r="I164" s="9">
        <v>20</v>
      </c>
      <c r="J164" s="9">
        <f>G164*H164+I164</f>
        <v>612</v>
      </c>
      <c r="K164" s="8" t="s">
        <v>20</v>
      </c>
      <c r="L164" s="10" t="s">
        <v>623</v>
      </c>
    </row>
    <row r="165" spans="1:12" x14ac:dyDescent="0.25">
      <c r="A165" s="5">
        <f t="shared" si="2"/>
        <v>164</v>
      </c>
      <c r="B165" s="6" t="s">
        <v>508</v>
      </c>
      <c r="C165" s="7" t="s">
        <v>521</v>
      </c>
      <c r="D165" s="6" t="s">
        <v>522</v>
      </c>
      <c r="E165" s="8" t="s">
        <v>52</v>
      </c>
      <c r="F165" s="6" t="s">
        <v>29</v>
      </c>
      <c r="G165" s="6">
        <v>16</v>
      </c>
      <c r="H165" s="9">
        <f>VLOOKUP(F165,'[1]Pragati Upcountry Freight Annex'!$B$3:$I$127,8,FALSE)</f>
        <v>225</v>
      </c>
      <c r="I165" s="9">
        <v>20</v>
      </c>
      <c r="J165" s="9">
        <f>G165*H165+I165</f>
        <v>3620</v>
      </c>
      <c r="K165" s="8" t="s">
        <v>74</v>
      </c>
      <c r="L165" s="10" t="s">
        <v>617</v>
      </c>
    </row>
    <row r="166" spans="1:12" x14ac:dyDescent="0.25">
      <c r="A166" s="5">
        <f t="shared" si="2"/>
        <v>165</v>
      </c>
      <c r="B166" s="6" t="s">
        <v>189</v>
      </c>
      <c r="C166" s="7" t="s">
        <v>217</v>
      </c>
      <c r="D166" s="6" t="s">
        <v>218</v>
      </c>
      <c r="E166" s="8" t="s">
        <v>52</v>
      </c>
      <c r="F166" s="6" t="s">
        <v>44</v>
      </c>
      <c r="G166" s="6">
        <v>17</v>
      </c>
      <c r="H166" s="9">
        <f>VLOOKUP(F166,'[1]Pragati Upcountry Freight Annex'!$B$3:$F$127,5,FALSE)</f>
        <v>65</v>
      </c>
      <c r="I166" s="9">
        <v>20</v>
      </c>
      <c r="J166" s="9">
        <f>G166*H166+I166</f>
        <v>1125</v>
      </c>
      <c r="K166" s="8" t="s">
        <v>22</v>
      </c>
      <c r="L166" s="10" t="s">
        <v>207</v>
      </c>
    </row>
    <row r="167" spans="1:12" x14ac:dyDescent="0.25">
      <c r="A167" s="5">
        <f t="shared" si="2"/>
        <v>166</v>
      </c>
      <c r="B167" s="6" t="s">
        <v>219</v>
      </c>
      <c r="C167" s="7" t="s">
        <v>226</v>
      </c>
      <c r="D167" s="6" t="s">
        <v>227</v>
      </c>
      <c r="E167" s="8" t="s">
        <v>52</v>
      </c>
      <c r="F167" s="6" t="s">
        <v>25</v>
      </c>
      <c r="G167" s="6">
        <v>17</v>
      </c>
      <c r="H167" s="9">
        <f>VLOOKUP(F167,'[1]Pragati Upcountry Freight Annex'!$B$3:$F$127,5,FALSE)</f>
        <v>65</v>
      </c>
      <c r="I167" s="9">
        <v>20</v>
      </c>
      <c r="J167" s="9">
        <f>G167*H167+I167</f>
        <v>1125</v>
      </c>
      <c r="K167" s="8" t="s">
        <v>22</v>
      </c>
      <c r="L167" s="10" t="s">
        <v>618</v>
      </c>
    </row>
    <row r="168" spans="1:12" x14ac:dyDescent="0.25">
      <c r="A168" s="5">
        <f t="shared" si="2"/>
        <v>167</v>
      </c>
      <c r="B168" s="6" t="s">
        <v>283</v>
      </c>
      <c r="C168" s="7" t="s">
        <v>302</v>
      </c>
      <c r="D168" s="6" t="s">
        <v>303</v>
      </c>
      <c r="E168" s="8" t="s">
        <v>52</v>
      </c>
      <c r="F168" s="6" t="s">
        <v>41</v>
      </c>
      <c r="G168" s="6">
        <v>17</v>
      </c>
      <c r="H168" s="9">
        <f>VLOOKUP(F168,'[1]Pragati Upcountry Freight Annex'!$B$4:$D$126,3,FALSE)</f>
        <v>42</v>
      </c>
      <c r="I168" s="9">
        <v>20</v>
      </c>
      <c r="J168" s="9">
        <f>G168*H168+I168</f>
        <v>734</v>
      </c>
      <c r="K168" s="8" t="s">
        <v>19</v>
      </c>
      <c r="L168" s="10" t="s">
        <v>292</v>
      </c>
    </row>
    <row r="169" spans="1:12" x14ac:dyDescent="0.25">
      <c r="A169" s="5">
        <f t="shared" si="2"/>
        <v>168</v>
      </c>
      <c r="B169" s="6" t="s">
        <v>283</v>
      </c>
      <c r="C169" s="7" t="s">
        <v>304</v>
      </c>
      <c r="D169" s="6" t="s">
        <v>305</v>
      </c>
      <c r="E169" s="8" t="s">
        <v>52</v>
      </c>
      <c r="F169" s="6" t="s">
        <v>41</v>
      </c>
      <c r="G169" s="6">
        <v>17</v>
      </c>
      <c r="H169" s="9">
        <f>VLOOKUP(F169,'[1]Pragati Upcountry Freight Annex'!$B$4:$D$126,3,FALSE)</f>
        <v>42</v>
      </c>
      <c r="I169" s="9">
        <v>20</v>
      </c>
      <c r="J169" s="9">
        <f>G169*H169+I169</f>
        <v>734</v>
      </c>
      <c r="K169" s="8" t="s">
        <v>19</v>
      </c>
      <c r="L169" s="10" t="s">
        <v>292</v>
      </c>
    </row>
    <row r="170" spans="1:12" x14ac:dyDescent="0.25">
      <c r="A170" s="5">
        <f t="shared" si="2"/>
        <v>169</v>
      </c>
      <c r="B170" s="6" t="s">
        <v>283</v>
      </c>
      <c r="C170" s="7" t="s">
        <v>306</v>
      </c>
      <c r="D170" s="6" t="s">
        <v>307</v>
      </c>
      <c r="E170" s="8" t="s">
        <v>52</v>
      </c>
      <c r="F170" s="6" t="s">
        <v>26</v>
      </c>
      <c r="G170" s="6">
        <v>17</v>
      </c>
      <c r="H170" s="9">
        <f>VLOOKUP(F170,'[1]Pragati Upcountry Freight Annex'!$B$3:$F$127,5,FALSE)</f>
        <v>65</v>
      </c>
      <c r="I170" s="9">
        <v>20</v>
      </c>
      <c r="J170" s="9">
        <f>G170*H170+I170</f>
        <v>1125</v>
      </c>
      <c r="K170" s="8" t="s">
        <v>22</v>
      </c>
      <c r="L170" s="10" t="s">
        <v>629</v>
      </c>
    </row>
    <row r="171" spans="1:12" x14ac:dyDescent="0.25">
      <c r="A171" s="5">
        <f t="shared" si="2"/>
        <v>170</v>
      </c>
      <c r="B171" s="6" t="s">
        <v>463</v>
      </c>
      <c r="C171" s="7" t="s">
        <v>467</v>
      </c>
      <c r="D171" s="6" t="s">
        <v>468</v>
      </c>
      <c r="E171" s="8" t="s">
        <v>52</v>
      </c>
      <c r="F171" s="6" t="s">
        <v>29</v>
      </c>
      <c r="G171" s="6">
        <v>17</v>
      </c>
      <c r="H171" s="9">
        <f>VLOOKUP(F171,'[1]Pragati Upcountry Freight Annex'!$B$3:$F$127,5,FALSE)</f>
        <v>70</v>
      </c>
      <c r="I171" s="9">
        <v>20</v>
      </c>
      <c r="J171" s="9">
        <f>G171*H171+I171</f>
        <v>1210</v>
      </c>
      <c r="K171" s="8" t="s">
        <v>22</v>
      </c>
      <c r="L171" s="10" t="s">
        <v>617</v>
      </c>
    </row>
    <row r="172" spans="1:12" x14ac:dyDescent="0.25">
      <c r="A172" s="5">
        <f t="shared" si="2"/>
        <v>171</v>
      </c>
      <c r="B172" s="6" t="s">
        <v>189</v>
      </c>
      <c r="C172" s="7" t="s">
        <v>197</v>
      </c>
      <c r="D172" s="6" t="s">
        <v>198</v>
      </c>
      <c r="E172" s="8" t="s">
        <v>52</v>
      </c>
      <c r="F172" s="6" t="s">
        <v>34</v>
      </c>
      <c r="G172" s="6">
        <v>18</v>
      </c>
      <c r="H172" s="9">
        <f>VLOOKUP(F172,'[1]Pragati Upcountry Freight Annex'!$B$4:$D$126,3,FALSE)</f>
        <v>38</v>
      </c>
      <c r="I172" s="9">
        <v>20</v>
      </c>
      <c r="J172" s="9">
        <f>G172*H172+I172</f>
        <v>704</v>
      </c>
      <c r="K172" s="8" t="s">
        <v>19</v>
      </c>
      <c r="L172" s="10" t="s">
        <v>196</v>
      </c>
    </row>
    <row r="173" spans="1:12" x14ac:dyDescent="0.25">
      <c r="A173" s="5">
        <f t="shared" si="2"/>
        <v>172</v>
      </c>
      <c r="B173" s="6" t="s">
        <v>230</v>
      </c>
      <c r="C173" s="7" t="s">
        <v>235</v>
      </c>
      <c r="D173" s="6" t="s">
        <v>236</v>
      </c>
      <c r="E173" s="8" t="s">
        <v>52</v>
      </c>
      <c r="F173" s="6" t="s">
        <v>34</v>
      </c>
      <c r="G173" s="6">
        <v>18</v>
      </c>
      <c r="H173" s="9">
        <f>VLOOKUP(F173,'[1]Pragati Upcountry Freight Annex'!$B$4:$D$126,3,FALSE)</f>
        <v>38</v>
      </c>
      <c r="I173" s="9">
        <v>20</v>
      </c>
      <c r="J173" s="9">
        <f>G173*H173+I173</f>
        <v>704</v>
      </c>
      <c r="K173" s="8" t="s">
        <v>19</v>
      </c>
      <c r="L173" s="10" t="s">
        <v>196</v>
      </c>
    </row>
    <row r="174" spans="1:12" x14ac:dyDescent="0.25">
      <c r="A174" s="5">
        <f t="shared" si="2"/>
        <v>173</v>
      </c>
      <c r="B174" s="6" t="s">
        <v>278</v>
      </c>
      <c r="C174" s="7" t="s">
        <v>281</v>
      </c>
      <c r="D174" s="6" t="s">
        <v>87</v>
      </c>
      <c r="E174" s="8" t="s">
        <v>52</v>
      </c>
      <c r="F174" s="6" t="s">
        <v>154</v>
      </c>
      <c r="G174" s="6">
        <v>18</v>
      </c>
      <c r="H174" s="9">
        <f>VLOOKUP(F174,'[1]Pragati Upcountry Freight Annex'!$B$4:$D$126,3,FALSE)</f>
        <v>47</v>
      </c>
      <c r="I174" s="9">
        <v>20</v>
      </c>
      <c r="J174" s="9">
        <f>G174*H174+I174</f>
        <v>866</v>
      </c>
      <c r="K174" s="8" t="s">
        <v>19</v>
      </c>
      <c r="L174" s="10" t="s">
        <v>155</v>
      </c>
    </row>
    <row r="175" spans="1:12" x14ac:dyDescent="0.25">
      <c r="A175" s="5">
        <f t="shared" si="2"/>
        <v>174</v>
      </c>
      <c r="B175" s="6" t="s">
        <v>145</v>
      </c>
      <c r="C175" s="7" t="s">
        <v>146</v>
      </c>
      <c r="D175" s="6" t="s">
        <v>147</v>
      </c>
      <c r="E175" s="8" t="s">
        <v>52</v>
      </c>
      <c r="F175" s="6" t="s">
        <v>29</v>
      </c>
      <c r="G175" s="6">
        <v>19</v>
      </c>
      <c r="H175" s="9">
        <f>VLOOKUP(F175,'[1]Pragati Upcountry Freight Annex'!$B$4:$C$127,2,FALSE)</f>
        <v>40</v>
      </c>
      <c r="I175" s="9">
        <v>20</v>
      </c>
      <c r="J175" s="9">
        <f>G175*H175+I175</f>
        <v>780</v>
      </c>
      <c r="K175" s="8" t="s">
        <v>20</v>
      </c>
      <c r="L175" s="10" t="s">
        <v>617</v>
      </c>
    </row>
    <row r="176" spans="1:12" x14ac:dyDescent="0.25">
      <c r="A176" s="5">
        <f t="shared" si="2"/>
        <v>175</v>
      </c>
      <c r="B176" s="6" t="s">
        <v>230</v>
      </c>
      <c r="C176" s="7" t="s">
        <v>246</v>
      </c>
      <c r="D176" s="6" t="s">
        <v>247</v>
      </c>
      <c r="E176" s="8" t="s">
        <v>52</v>
      </c>
      <c r="F176" s="6" t="s">
        <v>34</v>
      </c>
      <c r="G176" s="6">
        <v>19</v>
      </c>
      <c r="H176" s="9">
        <f>VLOOKUP(F176,'[1]Pragati Upcountry Freight Annex'!$B$4:$D$126,3,FALSE)</f>
        <v>38</v>
      </c>
      <c r="I176" s="9">
        <v>20</v>
      </c>
      <c r="J176" s="9">
        <f>G176*H176+I176</f>
        <v>742</v>
      </c>
      <c r="K176" s="8" t="s">
        <v>19</v>
      </c>
      <c r="L176" s="10" t="s">
        <v>196</v>
      </c>
    </row>
    <row r="177" spans="1:12" x14ac:dyDescent="0.25">
      <c r="A177" s="5">
        <f t="shared" si="2"/>
        <v>176</v>
      </c>
      <c r="B177" s="6" t="s">
        <v>508</v>
      </c>
      <c r="C177" s="7" t="s">
        <v>592</v>
      </c>
      <c r="D177" s="6" t="s">
        <v>593</v>
      </c>
      <c r="E177" s="8" t="s">
        <v>52</v>
      </c>
      <c r="F177" s="6" t="s">
        <v>28</v>
      </c>
      <c r="G177" s="6">
        <v>19</v>
      </c>
      <c r="H177" s="9">
        <f>VLOOKUP(F177,'[1]Pragati Upcountry Freight Annex'!$B$4:$D$126,3,FALSE)</f>
        <v>41</v>
      </c>
      <c r="I177" s="9">
        <v>20</v>
      </c>
      <c r="J177" s="9">
        <f>G177*H177+I177</f>
        <v>799</v>
      </c>
      <c r="K177" s="8" t="s">
        <v>19</v>
      </c>
      <c r="L177" s="10" t="s">
        <v>223</v>
      </c>
    </row>
    <row r="178" spans="1:12" x14ac:dyDescent="0.25">
      <c r="A178" s="5">
        <f t="shared" si="2"/>
        <v>177</v>
      </c>
      <c r="B178" s="6" t="s">
        <v>121</v>
      </c>
      <c r="C178" s="7" t="s">
        <v>122</v>
      </c>
      <c r="D178" s="6" t="s">
        <v>123</v>
      </c>
      <c r="E178" s="8" t="s">
        <v>52</v>
      </c>
      <c r="F178" s="6" t="s">
        <v>33</v>
      </c>
      <c r="G178" s="6">
        <v>20</v>
      </c>
      <c r="H178" s="9">
        <f>VLOOKUP(F178,'[1]Pragati Upcountry Freight Annex'!$B$4:$D$126,3,FALSE)</f>
        <v>37</v>
      </c>
      <c r="I178" s="9">
        <v>20</v>
      </c>
      <c r="J178" s="9">
        <f>G178*H178+I178</f>
        <v>760</v>
      </c>
      <c r="K178" s="8" t="s">
        <v>19</v>
      </c>
      <c r="L178" s="10" t="s">
        <v>615</v>
      </c>
    </row>
    <row r="179" spans="1:12" x14ac:dyDescent="0.25">
      <c r="A179" s="5">
        <f t="shared" si="2"/>
        <v>178</v>
      </c>
      <c r="B179" s="6" t="s">
        <v>345</v>
      </c>
      <c r="C179" s="7" t="s">
        <v>362</v>
      </c>
      <c r="D179" s="6" t="s">
        <v>363</v>
      </c>
      <c r="E179" s="8" t="s">
        <v>52</v>
      </c>
      <c r="F179" s="6" t="s">
        <v>24</v>
      </c>
      <c r="G179" s="6">
        <v>20</v>
      </c>
      <c r="H179" s="9">
        <f>VLOOKUP(F179,'[1]Pragati Upcountry Freight Annex'!$B$3:$I$127,8,FALSE)</f>
        <v>181</v>
      </c>
      <c r="I179" s="9">
        <v>20</v>
      </c>
      <c r="J179" s="9">
        <f>G179*H179+I179</f>
        <v>3640</v>
      </c>
      <c r="K179" s="8" t="s">
        <v>74</v>
      </c>
      <c r="L179" s="10" t="s">
        <v>299</v>
      </c>
    </row>
    <row r="180" spans="1:12" x14ac:dyDescent="0.25">
      <c r="A180" s="5">
        <f t="shared" si="2"/>
        <v>179</v>
      </c>
      <c r="B180" s="6" t="s">
        <v>364</v>
      </c>
      <c r="C180" s="7" t="s">
        <v>373</v>
      </c>
      <c r="D180" s="6" t="s">
        <v>374</v>
      </c>
      <c r="E180" s="8" t="s">
        <v>52</v>
      </c>
      <c r="F180" s="6" t="s">
        <v>28</v>
      </c>
      <c r="G180" s="6">
        <v>20</v>
      </c>
      <c r="H180" s="9">
        <f>VLOOKUP(F180,'[1]Pragati Upcountry Freight Annex'!$B$3:$F$127,5,FALSE)</f>
        <v>70</v>
      </c>
      <c r="I180" s="9">
        <v>20</v>
      </c>
      <c r="J180" s="9">
        <f>G180*H180+I180</f>
        <v>1420</v>
      </c>
      <c r="K180" s="8" t="s">
        <v>22</v>
      </c>
      <c r="L180" s="10" t="s">
        <v>616</v>
      </c>
    </row>
    <row r="181" spans="1:12" x14ac:dyDescent="0.25">
      <c r="A181" s="5">
        <f t="shared" si="2"/>
        <v>180</v>
      </c>
      <c r="B181" s="6" t="s">
        <v>437</v>
      </c>
      <c r="C181" s="7" t="s">
        <v>462</v>
      </c>
      <c r="D181" s="6" t="s">
        <v>96</v>
      </c>
      <c r="E181" s="8" t="s">
        <v>52</v>
      </c>
      <c r="F181" s="6" t="s">
        <v>29</v>
      </c>
      <c r="G181" s="6">
        <v>20</v>
      </c>
      <c r="H181" s="9">
        <f>VLOOKUP(F181,'[1]Pragati Upcountry Freight Annex'!$B$4:$D$126,3,FALSE)</f>
        <v>38</v>
      </c>
      <c r="I181" s="9">
        <v>20</v>
      </c>
      <c r="J181" s="9">
        <f>G181*H181+I181</f>
        <v>780</v>
      </c>
      <c r="K181" s="8" t="s">
        <v>19</v>
      </c>
      <c r="L181" s="10" t="s">
        <v>144</v>
      </c>
    </row>
    <row r="182" spans="1:12" x14ac:dyDescent="0.25">
      <c r="A182" s="5">
        <f t="shared" si="2"/>
        <v>181</v>
      </c>
      <c r="B182" s="6" t="s">
        <v>478</v>
      </c>
      <c r="C182" s="7" t="s">
        <v>488</v>
      </c>
      <c r="D182" s="6" t="s">
        <v>46</v>
      </c>
      <c r="E182" s="8" t="s">
        <v>52</v>
      </c>
      <c r="F182" s="6" t="s">
        <v>40</v>
      </c>
      <c r="G182" s="6">
        <v>20</v>
      </c>
      <c r="H182" s="9">
        <f>VLOOKUP(F182,'[1]Pragati Upcountry Freight Annex'!$B$4:$C$127,2,FALSE)</f>
        <v>36</v>
      </c>
      <c r="I182" s="9">
        <v>20</v>
      </c>
      <c r="J182" s="9">
        <f>G182*H182+I182</f>
        <v>740</v>
      </c>
      <c r="K182" s="8" t="s">
        <v>21</v>
      </c>
      <c r="L182" s="10" t="s">
        <v>489</v>
      </c>
    </row>
    <row r="183" spans="1:12" x14ac:dyDescent="0.25">
      <c r="A183" s="5">
        <f t="shared" si="2"/>
        <v>182</v>
      </c>
      <c r="B183" s="6" t="s">
        <v>158</v>
      </c>
      <c r="C183" s="7" t="s">
        <v>185</v>
      </c>
      <c r="D183" s="6" t="s">
        <v>186</v>
      </c>
      <c r="E183" s="8" t="s">
        <v>52</v>
      </c>
      <c r="F183" s="6" t="s">
        <v>35</v>
      </c>
      <c r="G183" s="6">
        <v>21</v>
      </c>
      <c r="H183" s="9">
        <f>VLOOKUP(F183,'[1]Pragati Upcountry Freight Annex'!$B$3:$F$127,5,FALSE)</f>
        <v>70</v>
      </c>
      <c r="I183" s="9">
        <v>20</v>
      </c>
      <c r="J183" s="9">
        <f>G183*H183+I183</f>
        <v>1490</v>
      </c>
      <c r="K183" s="8" t="s">
        <v>22</v>
      </c>
      <c r="L183" s="10" t="s">
        <v>629</v>
      </c>
    </row>
    <row r="184" spans="1:12" x14ac:dyDescent="0.25">
      <c r="A184" s="5">
        <f t="shared" si="2"/>
        <v>183</v>
      </c>
      <c r="B184" s="6" t="s">
        <v>189</v>
      </c>
      <c r="C184" s="7" t="s">
        <v>205</v>
      </c>
      <c r="D184" s="6" t="s">
        <v>206</v>
      </c>
      <c r="E184" s="8" t="s">
        <v>52</v>
      </c>
      <c r="F184" s="6" t="s">
        <v>44</v>
      </c>
      <c r="G184" s="6">
        <v>21</v>
      </c>
      <c r="H184" s="9">
        <f>VLOOKUP(F184,'[1]Pragati Upcountry Freight Annex'!$B$4:$G$126,6,FALSE)</f>
        <v>65</v>
      </c>
      <c r="I184" s="9">
        <v>20</v>
      </c>
      <c r="J184" s="9">
        <f>G184*H184+I184</f>
        <v>1385</v>
      </c>
      <c r="K184" s="8" t="s">
        <v>51</v>
      </c>
      <c r="L184" s="10" t="s">
        <v>207</v>
      </c>
    </row>
    <row r="185" spans="1:12" x14ac:dyDescent="0.25">
      <c r="A185" s="5">
        <f t="shared" si="2"/>
        <v>184</v>
      </c>
      <c r="B185" s="6" t="s">
        <v>387</v>
      </c>
      <c r="C185" s="7" t="s">
        <v>400</v>
      </c>
      <c r="D185" s="6" t="s">
        <v>401</v>
      </c>
      <c r="E185" s="8" t="s">
        <v>52</v>
      </c>
      <c r="F185" s="6" t="s">
        <v>25</v>
      </c>
      <c r="G185" s="6">
        <v>21</v>
      </c>
      <c r="H185" s="9">
        <f>VLOOKUP(F185,'[1]Pragati Upcountry Freight Annex'!$B$3:$F$127,5,FALSE)</f>
        <v>65</v>
      </c>
      <c r="I185" s="9">
        <v>20</v>
      </c>
      <c r="J185" s="9">
        <f>G185*H185+I185</f>
        <v>1385</v>
      </c>
      <c r="K185" s="8" t="s">
        <v>22</v>
      </c>
      <c r="L185" s="10" t="s">
        <v>618</v>
      </c>
    </row>
    <row r="186" spans="1:12" x14ac:dyDescent="0.25">
      <c r="A186" s="5">
        <f t="shared" si="2"/>
        <v>185</v>
      </c>
      <c r="B186" s="6" t="s">
        <v>425</v>
      </c>
      <c r="C186" s="7" t="s">
        <v>434</v>
      </c>
      <c r="D186" s="6" t="s">
        <v>435</v>
      </c>
      <c r="E186" s="8" t="s">
        <v>52</v>
      </c>
      <c r="F186" s="6" t="s">
        <v>34</v>
      </c>
      <c r="G186" s="6">
        <v>21</v>
      </c>
      <c r="H186" s="9">
        <f>VLOOKUP(F186,'[1]Pragati Upcountry Freight Annex'!$B$4:$D$126,3,FALSE)</f>
        <v>38</v>
      </c>
      <c r="I186" s="9">
        <v>20</v>
      </c>
      <c r="J186" s="9">
        <f>G186*H186+I186</f>
        <v>818</v>
      </c>
      <c r="K186" s="8" t="s">
        <v>19</v>
      </c>
      <c r="L186" s="10" t="s">
        <v>196</v>
      </c>
    </row>
    <row r="187" spans="1:12" x14ac:dyDescent="0.25">
      <c r="A187" s="5">
        <f t="shared" si="2"/>
        <v>186</v>
      </c>
      <c r="B187" s="6" t="s">
        <v>508</v>
      </c>
      <c r="C187" s="7" t="s">
        <v>579</v>
      </c>
      <c r="D187" s="6" t="s">
        <v>580</v>
      </c>
      <c r="E187" s="8" t="s">
        <v>52</v>
      </c>
      <c r="F187" s="6" t="s">
        <v>33</v>
      </c>
      <c r="G187" s="6">
        <v>21</v>
      </c>
      <c r="H187" s="9">
        <f>VLOOKUP(F187,'[1]Pragati Upcountry Freight Annex'!$B$3:$F$127,5,FALSE)</f>
        <v>58</v>
      </c>
      <c r="I187" s="9">
        <v>20</v>
      </c>
      <c r="J187" s="9">
        <f>G187*H187+I187</f>
        <v>1238</v>
      </c>
      <c r="K187" s="8" t="s">
        <v>22</v>
      </c>
      <c r="L187" s="10" t="s">
        <v>581</v>
      </c>
    </row>
    <row r="188" spans="1:12" x14ac:dyDescent="0.25">
      <c r="A188" s="5">
        <f t="shared" si="2"/>
        <v>187</v>
      </c>
      <c r="B188" s="6" t="s">
        <v>189</v>
      </c>
      <c r="C188" s="7" t="s">
        <v>211</v>
      </c>
      <c r="D188" s="6" t="s">
        <v>212</v>
      </c>
      <c r="E188" s="8" t="s">
        <v>52</v>
      </c>
      <c r="F188" s="6" t="s">
        <v>34</v>
      </c>
      <c r="G188" s="6">
        <v>24</v>
      </c>
      <c r="H188" s="9">
        <f>VLOOKUP(F188,'[1]Pragati Upcountry Freight Annex'!$B$4:$D$126,3,FALSE)</f>
        <v>38</v>
      </c>
      <c r="I188" s="9">
        <v>20</v>
      </c>
      <c r="J188" s="9">
        <f>G188*H188+I188</f>
        <v>932</v>
      </c>
      <c r="K188" s="8" t="s">
        <v>19</v>
      </c>
      <c r="L188" s="10" t="s">
        <v>196</v>
      </c>
    </row>
    <row r="189" spans="1:12" x14ac:dyDescent="0.25">
      <c r="A189" s="5">
        <f t="shared" si="2"/>
        <v>188</v>
      </c>
      <c r="B189" s="6" t="s">
        <v>230</v>
      </c>
      <c r="C189" s="7" t="s">
        <v>237</v>
      </c>
      <c r="D189" s="6" t="s">
        <v>238</v>
      </c>
      <c r="E189" s="8" t="s">
        <v>52</v>
      </c>
      <c r="F189" s="6" t="s">
        <v>31</v>
      </c>
      <c r="G189" s="6">
        <v>24</v>
      </c>
      <c r="H189" s="9">
        <f>VLOOKUP(F189,'[1]Pragati Upcountry Freight Annex'!$B$4:$D$126,3,FALSE)</f>
        <v>38</v>
      </c>
      <c r="I189" s="9">
        <v>20</v>
      </c>
      <c r="J189" s="9">
        <f>G189*H189+I189</f>
        <v>932</v>
      </c>
      <c r="K189" s="8" t="s">
        <v>19</v>
      </c>
      <c r="L189" s="10" t="s">
        <v>239</v>
      </c>
    </row>
    <row r="190" spans="1:12" x14ac:dyDescent="0.25">
      <c r="A190" s="5">
        <f t="shared" si="2"/>
        <v>189</v>
      </c>
      <c r="B190" s="6" t="s">
        <v>230</v>
      </c>
      <c r="C190" s="7" t="s">
        <v>243</v>
      </c>
      <c r="D190" s="6" t="s">
        <v>77</v>
      </c>
      <c r="E190" s="8" t="s">
        <v>52</v>
      </c>
      <c r="F190" s="6" t="s">
        <v>34</v>
      </c>
      <c r="G190" s="6">
        <v>24</v>
      </c>
      <c r="H190" s="9">
        <f>VLOOKUP(F190,'[1]Pragati Upcountry Freight Annex'!$B$4:$G$126,6,FALSE)</f>
        <v>70</v>
      </c>
      <c r="I190" s="9">
        <v>20</v>
      </c>
      <c r="J190" s="9">
        <f>G190*H190+I190</f>
        <v>1700</v>
      </c>
      <c r="K190" s="8" t="s">
        <v>51</v>
      </c>
      <c r="L190" s="10" t="s">
        <v>242</v>
      </c>
    </row>
    <row r="191" spans="1:12" x14ac:dyDescent="0.25">
      <c r="A191" s="5">
        <f t="shared" si="2"/>
        <v>190</v>
      </c>
      <c r="B191" s="6" t="s">
        <v>283</v>
      </c>
      <c r="C191" s="7" t="s">
        <v>317</v>
      </c>
      <c r="D191" s="6" t="s">
        <v>318</v>
      </c>
      <c r="E191" s="8" t="s">
        <v>52</v>
      </c>
      <c r="F191" s="6" t="s">
        <v>38</v>
      </c>
      <c r="G191" s="6">
        <v>25</v>
      </c>
      <c r="H191" s="9">
        <f>VLOOKUP(F191,'[1]Pragati Upcountry Freight Annex'!$B$4:$D$126,3,FALSE)</f>
        <v>48</v>
      </c>
      <c r="I191" s="9">
        <v>20</v>
      </c>
      <c r="J191" s="9">
        <f>G191*H191+I191</f>
        <v>1220</v>
      </c>
      <c r="K191" s="8" t="s">
        <v>19</v>
      </c>
      <c r="L191" s="10" t="s">
        <v>319</v>
      </c>
    </row>
    <row r="192" spans="1:12" x14ac:dyDescent="0.25">
      <c r="A192" s="5">
        <f t="shared" si="2"/>
        <v>191</v>
      </c>
      <c r="B192" s="6" t="s">
        <v>320</v>
      </c>
      <c r="C192" s="7" t="s">
        <v>324</v>
      </c>
      <c r="D192" s="6" t="s">
        <v>325</v>
      </c>
      <c r="E192" s="8" t="s">
        <v>52</v>
      </c>
      <c r="F192" s="6" t="s">
        <v>326</v>
      </c>
      <c r="G192" s="6">
        <v>25</v>
      </c>
      <c r="H192" s="9">
        <f>VLOOKUP(F192,'[1]Pragati Upcountry Freight Annex'!$B$4:$D$126,3,FALSE)</f>
        <v>38</v>
      </c>
      <c r="I192" s="9">
        <v>20</v>
      </c>
      <c r="J192" s="9">
        <f>G192*H192+I192</f>
        <v>970</v>
      </c>
      <c r="K192" s="8" t="s">
        <v>19</v>
      </c>
      <c r="L192" s="10" t="s">
        <v>327</v>
      </c>
    </row>
    <row r="193" spans="1:12" x14ac:dyDescent="0.25">
      <c r="A193" s="5">
        <f t="shared" si="2"/>
        <v>192</v>
      </c>
      <c r="B193" s="6" t="s">
        <v>364</v>
      </c>
      <c r="C193" s="7" t="s">
        <v>375</v>
      </c>
      <c r="D193" s="6" t="s">
        <v>376</v>
      </c>
      <c r="E193" s="8" t="s">
        <v>52</v>
      </c>
      <c r="F193" s="6" t="s">
        <v>56</v>
      </c>
      <c r="G193" s="6">
        <v>25</v>
      </c>
      <c r="H193" s="9">
        <f>VLOOKUP(F193,'[1]Pragati Upcountry Freight Annex'!$B$4:$C$127,2,FALSE)</f>
        <v>40</v>
      </c>
      <c r="I193" s="9">
        <v>20</v>
      </c>
      <c r="J193" s="9">
        <f>G193*H193+I193</f>
        <v>1020</v>
      </c>
      <c r="K193" s="8" t="s">
        <v>20</v>
      </c>
      <c r="L193" s="10" t="s">
        <v>138</v>
      </c>
    </row>
    <row r="194" spans="1:12" x14ac:dyDescent="0.25">
      <c r="A194" s="5">
        <f t="shared" si="2"/>
        <v>193</v>
      </c>
      <c r="B194" s="6" t="s">
        <v>387</v>
      </c>
      <c r="C194" s="7" t="s">
        <v>398</v>
      </c>
      <c r="D194" s="6" t="s">
        <v>399</v>
      </c>
      <c r="E194" s="8" t="s">
        <v>52</v>
      </c>
      <c r="F194" s="6" t="s">
        <v>28</v>
      </c>
      <c r="G194" s="6">
        <v>25</v>
      </c>
      <c r="H194" s="9">
        <f>VLOOKUP(F194,'[1]Pragati Upcountry Freight Annex'!$B$4:$C$127,2,FALSE)</f>
        <v>45</v>
      </c>
      <c r="I194" s="9">
        <v>20</v>
      </c>
      <c r="J194" s="9">
        <f>G194*H194+I194</f>
        <v>1145</v>
      </c>
      <c r="K194" s="8" t="s">
        <v>20</v>
      </c>
      <c r="L194" s="10" t="s">
        <v>223</v>
      </c>
    </row>
    <row r="195" spans="1:12" x14ac:dyDescent="0.25">
      <c r="A195" s="5">
        <f t="shared" si="2"/>
        <v>194</v>
      </c>
      <c r="B195" s="6" t="s">
        <v>406</v>
      </c>
      <c r="C195" s="7" t="s">
        <v>420</v>
      </c>
      <c r="D195" s="12" t="s">
        <v>633</v>
      </c>
      <c r="E195" s="8" t="s">
        <v>52</v>
      </c>
      <c r="F195" s="6" t="s">
        <v>44</v>
      </c>
      <c r="G195" s="6">
        <v>25</v>
      </c>
      <c r="H195" s="9">
        <f>VLOOKUP(F195,'[1]Pragati Upcountry Freight Annex'!$B$3:$F$127,5,FALSE)</f>
        <v>65</v>
      </c>
      <c r="I195" s="9">
        <v>20</v>
      </c>
      <c r="J195" s="9">
        <f>G195*H195+I195</f>
        <v>1645</v>
      </c>
      <c r="K195" s="8" t="s">
        <v>22</v>
      </c>
      <c r="L195" s="10" t="s">
        <v>207</v>
      </c>
    </row>
    <row r="196" spans="1:12" x14ac:dyDescent="0.25">
      <c r="A196" s="5">
        <f t="shared" ref="A196:A250" si="3">A195+1</f>
        <v>195</v>
      </c>
      <c r="B196" s="6" t="s">
        <v>437</v>
      </c>
      <c r="C196" s="7" t="s">
        <v>456</v>
      </c>
      <c r="D196" s="6" t="s">
        <v>61</v>
      </c>
      <c r="E196" s="8" t="s">
        <v>52</v>
      </c>
      <c r="F196" s="6" t="s">
        <v>34</v>
      </c>
      <c r="G196" s="6">
        <v>25</v>
      </c>
      <c r="H196" s="9">
        <f>VLOOKUP(F196,'[1]Pragati Upcountry Freight Annex'!$B$4:$C$127,2,FALSE)</f>
        <v>38</v>
      </c>
      <c r="I196" s="9">
        <v>20</v>
      </c>
      <c r="J196" s="9">
        <f>G196*H196+I196</f>
        <v>970</v>
      </c>
      <c r="K196" s="8" t="s">
        <v>20</v>
      </c>
      <c r="L196" s="10" t="s">
        <v>625</v>
      </c>
    </row>
    <row r="197" spans="1:12" x14ac:dyDescent="0.25">
      <c r="A197" s="5">
        <f t="shared" si="3"/>
        <v>196</v>
      </c>
      <c r="B197" s="6" t="s">
        <v>508</v>
      </c>
      <c r="C197" s="7" t="s">
        <v>526</v>
      </c>
      <c r="D197" s="6" t="s">
        <v>66</v>
      </c>
      <c r="E197" s="8" t="s">
        <v>52</v>
      </c>
      <c r="F197" s="6" t="s">
        <v>26</v>
      </c>
      <c r="G197" s="6">
        <v>25</v>
      </c>
      <c r="H197" s="9">
        <f>VLOOKUP(F197,'[1]Pragati Upcountry Freight Annex'!$B$3:$F$127,5,FALSE)</f>
        <v>65</v>
      </c>
      <c r="I197" s="9">
        <v>20</v>
      </c>
      <c r="J197" s="9">
        <f>G197*H197+I197</f>
        <v>1645</v>
      </c>
      <c r="K197" s="8" t="s">
        <v>22</v>
      </c>
      <c r="L197" s="10" t="s">
        <v>629</v>
      </c>
    </row>
    <row r="198" spans="1:12" x14ac:dyDescent="0.25">
      <c r="A198" s="5">
        <f t="shared" si="3"/>
        <v>197</v>
      </c>
      <c r="B198" s="6" t="s">
        <v>100</v>
      </c>
      <c r="C198" s="7" t="s">
        <v>108</v>
      </c>
      <c r="D198" s="6" t="s">
        <v>109</v>
      </c>
      <c r="E198" s="8" t="s">
        <v>52</v>
      </c>
      <c r="F198" s="6" t="s">
        <v>110</v>
      </c>
      <c r="G198" s="6">
        <v>26</v>
      </c>
      <c r="H198" s="9">
        <f>VLOOKUP(F198,'[1]Pragati Upcountry Freight Annex'!$B$4:$D$126,3,FALSE)</f>
        <v>58</v>
      </c>
      <c r="I198" s="9">
        <v>20</v>
      </c>
      <c r="J198" s="9">
        <f>G198*H198+I198</f>
        <v>1528</v>
      </c>
      <c r="K198" s="8" t="s">
        <v>19</v>
      </c>
      <c r="L198" s="10" t="s">
        <v>111</v>
      </c>
    </row>
    <row r="199" spans="1:12" x14ac:dyDescent="0.25">
      <c r="A199" s="5">
        <f t="shared" si="3"/>
        <v>198</v>
      </c>
      <c r="B199" s="6" t="s">
        <v>158</v>
      </c>
      <c r="C199" s="7" t="s">
        <v>173</v>
      </c>
      <c r="D199" s="6" t="s">
        <v>174</v>
      </c>
      <c r="E199" s="8" t="s">
        <v>52</v>
      </c>
      <c r="F199" s="6" t="s">
        <v>25</v>
      </c>
      <c r="G199" s="6">
        <v>26</v>
      </c>
      <c r="H199" s="9">
        <f>VLOOKUP(F199,'[1]Pragati Upcountry Freight Annex'!$B$4:$C$127,2,FALSE)</f>
        <v>38</v>
      </c>
      <c r="I199" s="9">
        <v>20</v>
      </c>
      <c r="J199" s="9">
        <f>G199*H199+I199</f>
        <v>1008</v>
      </c>
      <c r="K199" s="8" t="s">
        <v>20</v>
      </c>
      <c r="L199" s="10" t="s">
        <v>618</v>
      </c>
    </row>
    <row r="200" spans="1:12" x14ac:dyDescent="0.25">
      <c r="A200" s="5">
        <f t="shared" si="3"/>
        <v>199</v>
      </c>
      <c r="B200" s="6" t="s">
        <v>189</v>
      </c>
      <c r="C200" s="7" t="s">
        <v>210</v>
      </c>
      <c r="D200" s="6" t="s">
        <v>76</v>
      </c>
      <c r="E200" s="8" t="s">
        <v>52</v>
      </c>
      <c r="F200" s="6" t="s">
        <v>34</v>
      </c>
      <c r="G200" s="6">
        <v>26</v>
      </c>
      <c r="H200" s="9">
        <f>VLOOKUP(F200,'[1]Pragati Upcountry Freight Annex'!$B$4:$D$126,3,FALSE)</f>
        <v>38</v>
      </c>
      <c r="I200" s="9">
        <v>20</v>
      </c>
      <c r="J200" s="9">
        <f>G200*H200+I200</f>
        <v>1008</v>
      </c>
      <c r="K200" s="8" t="s">
        <v>19</v>
      </c>
      <c r="L200" s="10" t="s">
        <v>196</v>
      </c>
    </row>
    <row r="201" spans="1:12" x14ac:dyDescent="0.25">
      <c r="A201" s="5">
        <f t="shared" si="3"/>
        <v>200</v>
      </c>
      <c r="B201" s="6" t="s">
        <v>278</v>
      </c>
      <c r="C201" s="7" t="s">
        <v>282</v>
      </c>
      <c r="D201" s="6" t="s">
        <v>88</v>
      </c>
      <c r="E201" s="8" t="s">
        <v>52</v>
      </c>
      <c r="F201" s="6" t="s">
        <v>154</v>
      </c>
      <c r="G201" s="6">
        <v>26</v>
      </c>
      <c r="H201" s="9">
        <f>VLOOKUP(F201,'[1]Pragati Upcountry Freight Annex'!$B$4:$D$126,3,FALSE)</f>
        <v>47</v>
      </c>
      <c r="I201" s="9">
        <v>20</v>
      </c>
      <c r="J201" s="9">
        <f>G201*H201+I201</f>
        <v>1242</v>
      </c>
      <c r="K201" s="8" t="s">
        <v>19</v>
      </c>
      <c r="L201" s="10" t="s">
        <v>155</v>
      </c>
    </row>
    <row r="202" spans="1:12" x14ac:dyDescent="0.25">
      <c r="A202" s="5">
        <f t="shared" si="3"/>
        <v>201</v>
      </c>
      <c r="B202" s="6" t="s">
        <v>437</v>
      </c>
      <c r="C202" s="7" t="s">
        <v>442</v>
      </c>
      <c r="D202" s="6" t="s">
        <v>443</v>
      </c>
      <c r="E202" s="8" t="s">
        <v>52</v>
      </c>
      <c r="F202" s="6" t="s">
        <v>36</v>
      </c>
      <c r="G202" s="6">
        <v>26</v>
      </c>
      <c r="H202" s="9">
        <v>62</v>
      </c>
      <c r="I202" s="9">
        <v>20</v>
      </c>
      <c r="J202" s="9">
        <f>G202*H202+I202</f>
        <v>1632</v>
      </c>
      <c r="K202" s="8" t="s">
        <v>22</v>
      </c>
      <c r="L202" s="10" t="s">
        <v>624</v>
      </c>
    </row>
    <row r="203" spans="1:12" x14ac:dyDescent="0.25">
      <c r="A203" s="5">
        <f t="shared" si="3"/>
        <v>202</v>
      </c>
      <c r="B203" s="6" t="s">
        <v>478</v>
      </c>
      <c r="C203" s="7" t="s">
        <v>506</v>
      </c>
      <c r="D203" s="6" t="s">
        <v>507</v>
      </c>
      <c r="E203" s="8" t="s">
        <v>52</v>
      </c>
      <c r="F203" s="6" t="s">
        <v>34</v>
      </c>
      <c r="G203" s="6">
        <v>27</v>
      </c>
      <c r="H203" s="9">
        <f>VLOOKUP(F203,'[1]Pragati Upcountry Freight Annex'!$B$4:$D$126,3,FALSE)</f>
        <v>38</v>
      </c>
      <c r="I203" s="9">
        <v>20</v>
      </c>
      <c r="J203" s="9">
        <f>G203*H203+I203</f>
        <v>1046</v>
      </c>
      <c r="K203" s="8" t="s">
        <v>19</v>
      </c>
      <c r="L203" s="10" t="s">
        <v>196</v>
      </c>
    </row>
    <row r="204" spans="1:12" x14ac:dyDescent="0.25">
      <c r="A204" s="5">
        <f t="shared" si="3"/>
        <v>203</v>
      </c>
      <c r="B204" s="6" t="s">
        <v>508</v>
      </c>
      <c r="C204" s="7" t="s">
        <v>553</v>
      </c>
      <c r="D204" s="6" t="s">
        <v>69</v>
      </c>
      <c r="E204" s="8" t="s">
        <v>52</v>
      </c>
      <c r="F204" s="6" t="s">
        <v>30</v>
      </c>
      <c r="G204" s="6">
        <v>27</v>
      </c>
      <c r="H204" s="9">
        <f>VLOOKUP(F204,'[1]Pragati Upcountry Freight Annex'!$B$3:$F$127,5,FALSE)</f>
        <v>65</v>
      </c>
      <c r="I204" s="9">
        <v>20</v>
      </c>
      <c r="J204" s="9">
        <f>G204*H204+I204</f>
        <v>1775</v>
      </c>
      <c r="K204" s="8" t="s">
        <v>22</v>
      </c>
      <c r="L204" s="10" t="s">
        <v>550</v>
      </c>
    </row>
    <row r="205" spans="1:12" x14ac:dyDescent="0.25">
      <c r="A205" s="5">
        <f t="shared" si="3"/>
        <v>204</v>
      </c>
      <c r="B205" s="6" t="s">
        <v>387</v>
      </c>
      <c r="C205" s="7" t="s">
        <v>396</v>
      </c>
      <c r="D205" s="6" t="s">
        <v>397</v>
      </c>
      <c r="E205" s="8" t="s">
        <v>52</v>
      </c>
      <c r="F205" s="6" t="s">
        <v>154</v>
      </c>
      <c r="G205" s="6">
        <v>29</v>
      </c>
      <c r="H205" s="9">
        <f>VLOOKUP(F205,'[1]Pragati Upcountry Freight Annex'!$B$4:$D$126,3,FALSE)</f>
        <v>47</v>
      </c>
      <c r="I205" s="9">
        <v>20</v>
      </c>
      <c r="J205" s="9">
        <f>G205*H205+I205</f>
        <v>1383</v>
      </c>
      <c r="K205" s="8" t="s">
        <v>19</v>
      </c>
      <c r="L205" s="10" t="s">
        <v>155</v>
      </c>
    </row>
    <row r="206" spans="1:12" x14ac:dyDescent="0.25">
      <c r="A206" s="5">
        <f t="shared" si="3"/>
        <v>205</v>
      </c>
      <c r="B206" s="6" t="s">
        <v>406</v>
      </c>
      <c r="C206" s="7" t="s">
        <v>415</v>
      </c>
      <c r="D206" s="6" t="s">
        <v>416</v>
      </c>
      <c r="E206" s="8" t="s">
        <v>52</v>
      </c>
      <c r="F206" s="6" t="s">
        <v>26</v>
      </c>
      <c r="G206" s="6">
        <v>29</v>
      </c>
      <c r="H206" s="9">
        <f>VLOOKUP(F206,'[1]Pragati Upcountry Freight Annex'!$B$4:$C$127,2,FALSE)</f>
        <v>38</v>
      </c>
      <c r="I206" s="9">
        <v>20</v>
      </c>
      <c r="J206" s="9">
        <f>G206*H206+I206</f>
        <v>1122</v>
      </c>
      <c r="K206" s="8" t="s">
        <v>20</v>
      </c>
      <c r="L206" s="10" t="s">
        <v>323</v>
      </c>
    </row>
    <row r="207" spans="1:12" x14ac:dyDescent="0.25">
      <c r="A207" s="5">
        <f t="shared" si="3"/>
        <v>206</v>
      </c>
      <c r="B207" s="6" t="s">
        <v>437</v>
      </c>
      <c r="C207" s="7" t="s">
        <v>446</v>
      </c>
      <c r="D207" s="6" t="s">
        <v>92</v>
      </c>
      <c r="E207" s="8" t="s">
        <v>52</v>
      </c>
      <c r="F207" s="6" t="s">
        <v>36</v>
      </c>
      <c r="G207" s="6">
        <v>29</v>
      </c>
      <c r="H207" s="9">
        <f>VLOOKUP(F207,'[1]Pragati Upcountry Freight Annex'!$B$4:$C$127,2,FALSE)</f>
        <v>37</v>
      </c>
      <c r="I207" s="9">
        <v>20</v>
      </c>
      <c r="J207" s="9">
        <f>G207*H207+I207</f>
        <v>1093</v>
      </c>
      <c r="K207" s="8" t="s">
        <v>21</v>
      </c>
      <c r="L207" s="10" t="s">
        <v>624</v>
      </c>
    </row>
    <row r="208" spans="1:12" x14ac:dyDescent="0.25">
      <c r="A208" s="5">
        <f t="shared" si="3"/>
        <v>207</v>
      </c>
      <c r="B208" s="6" t="s">
        <v>437</v>
      </c>
      <c r="C208" s="7" t="s">
        <v>444</v>
      </c>
      <c r="D208" s="6" t="s">
        <v>445</v>
      </c>
      <c r="E208" s="8" t="s">
        <v>52</v>
      </c>
      <c r="F208" s="6" t="s">
        <v>36</v>
      </c>
      <c r="G208" s="6">
        <v>30</v>
      </c>
      <c r="H208" s="9">
        <f>VLOOKUP(F208,'[1]Pragati Upcountry Freight Annex'!$B$4:$C$127,2,FALSE)</f>
        <v>37</v>
      </c>
      <c r="I208" s="9">
        <v>20</v>
      </c>
      <c r="J208" s="9">
        <f>G208*H208+I208</f>
        <v>1130</v>
      </c>
      <c r="K208" s="8" t="s">
        <v>20</v>
      </c>
      <c r="L208" s="10" t="s">
        <v>624</v>
      </c>
    </row>
    <row r="209" spans="1:12" x14ac:dyDescent="0.25">
      <c r="A209" s="5">
        <f t="shared" si="3"/>
        <v>208</v>
      </c>
      <c r="B209" s="6" t="s">
        <v>463</v>
      </c>
      <c r="C209" s="7" t="s">
        <v>475</v>
      </c>
      <c r="D209" s="6" t="s">
        <v>94</v>
      </c>
      <c r="E209" s="8" t="s">
        <v>52</v>
      </c>
      <c r="F209" s="6" t="s">
        <v>56</v>
      </c>
      <c r="G209" s="6">
        <v>30</v>
      </c>
      <c r="H209" s="9">
        <f>VLOOKUP(F209,'[1]Pragati Upcountry Freight Annex'!$B$4:$C$127,2,FALSE)</f>
        <v>40</v>
      </c>
      <c r="I209" s="9">
        <v>20</v>
      </c>
      <c r="J209" s="9">
        <f>G209*H209+I209</f>
        <v>1220</v>
      </c>
      <c r="K209" s="8" t="s">
        <v>20</v>
      </c>
      <c r="L209" s="10" t="s">
        <v>138</v>
      </c>
    </row>
    <row r="210" spans="1:12" x14ac:dyDescent="0.25">
      <c r="A210" s="5">
        <f t="shared" si="3"/>
        <v>209</v>
      </c>
      <c r="B210" s="6" t="s">
        <v>189</v>
      </c>
      <c r="C210" s="7" t="s">
        <v>213</v>
      </c>
      <c r="D210" s="6" t="s">
        <v>48</v>
      </c>
      <c r="E210" s="8" t="s">
        <v>52</v>
      </c>
      <c r="F210" s="6" t="s">
        <v>34</v>
      </c>
      <c r="G210" s="6">
        <v>31</v>
      </c>
      <c r="H210" s="9">
        <f>VLOOKUP(F210,'[1]Pragati Upcountry Freight Annex'!$B$4:$D$126,3,FALSE)</f>
        <v>38</v>
      </c>
      <c r="I210" s="9">
        <v>20</v>
      </c>
      <c r="J210" s="9">
        <f>G210*H210+I210</f>
        <v>1198</v>
      </c>
      <c r="K210" s="8" t="s">
        <v>19</v>
      </c>
      <c r="L210" s="10" t="s">
        <v>214</v>
      </c>
    </row>
    <row r="211" spans="1:12" x14ac:dyDescent="0.25">
      <c r="A211" s="5">
        <f t="shared" si="3"/>
        <v>210</v>
      </c>
      <c r="B211" s="6" t="s">
        <v>508</v>
      </c>
      <c r="C211" s="7" t="s">
        <v>534</v>
      </c>
      <c r="D211" s="6" t="s">
        <v>535</v>
      </c>
      <c r="E211" s="8" t="s">
        <v>52</v>
      </c>
      <c r="F211" s="6" t="s">
        <v>154</v>
      </c>
      <c r="G211" s="6">
        <v>31</v>
      </c>
      <c r="H211" s="9">
        <f>VLOOKUP(F211,'[1]Pragati Upcountry Freight Annex'!$B$4:$D$126,3,FALSE)</f>
        <v>47</v>
      </c>
      <c r="I211" s="9">
        <v>20</v>
      </c>
      <c r="J211" s="9">
        <f>G211*H211+I211</f>
        <v>1477</v>
      </c>
      <c r="K211" s="8" t="s">
        <v>19</v>
      </c>
      <c r="L211" s="10" t="s">
        <v>155</v>
      </c>
    </row>
    <row r="212" spans="1:12" x14ac:dyDescent="0.25">
      <c r="A212" s="5">
        <f t="shared" si="3"/>
        <v>211</v>
      </c>
      <c r="B212" s="6" t="s">
        <v>508</v>
      </c>
      <c r="C212" s="7" t="s">
        <v>599</v>
      </c>
      <c r="D212" s="6" t="s">
        <v>600</v>
      </c>
      <c r="E212" s="8" t="s">
        <v>52</v>
      </c>
      <c r="F212" s="6" t="s">
        <v>55</v>
      </c>
      <c r="G212" s="6">
        <v>31</v>
      </c>
      <c r="H212" s="9">
        <f>VLOOKUP(F212,'[1]Pragati Upcountry Freight Annex'!$B$3:$F$127,5,FALSE)</f>
        <v>65</v>
      </c>
      <c r="I212" s="9">
        <v>20</v>
      </c>
      <c r="J212" s="9">
        <f>G212*H212+I212</f>
        <v>2035</v>
      </c>
      <c r="K212" s="8" t="s">
        <v>22</v>
      </c>
      <c r="L212" s="10" t="s">
        <v>473</v>
      </c>
    </row>
    <row r="213" spans="1:12" x14ac:dyDescent="0.25">
      <c r="A213" s="5">
        <f t="shared" si="3"/>
        <v>212</v>
      </c>
      <c r="B213" s="6" t="s">
        <v>425</v>
      </c>
      <c r="C213" s="7" t="s">
        <v>432</v>
      </c>
      <c r="D213" s="6" t="s">
        <v>433</v>
      </c>
      <c r="E213" s="8" t="s">
        <v>52</v>
      </c>
      <c r="F213" s="6" t="s">
        <v>25</v>
      </c>
      <c r="G213" s="6">
        <v>32</v>
      </c>
      <c r="H213" s="9">
        <f>VLOOKUP(F213,'[1]Pragati Upcountry Freight Annex'!$B$4:$C$127,2,FALSE)</f>
        <v>38</v>
      </c>
      <c r="I213" s="9">
        <v>20</v>
      </c>
      <c r="J213" s="9">
        <f>G213*H213+I213</f>
        <v>1236</v>
      </c>
      <c r="K213" s="8" t="s">
        <v>20</v>
      </c>
      <c r="L213" s="10" t="s">
        <v>618</v>
      </c>
    </row>
    <row r="214" spans="1:12" x14ac:dyDescent="0.25">
      <c r="A214" s="5">
        <f t="shared" si="3"/>
        <v>213</v>
      </c>
      <c r="B214" s="6" t="s">
        <v>508</v>
      </c>
      <c r="C214" s="7" t="s">
        <v>563</v>
      </c>
      <c r="D214" s="6" t="s">
        <v>564</v>
      </c>
      <c r="E214" s="8" t="s">
        <v>52</v>
      </c>
      <c r="F214" s="8" t="s">
        <v>556</v>
      </c>
      <c r="G214" s="6">
        <v>32</v>
      </c>
      <c r="H214" s="9">
        <f>VLOOKUP(F214,'[1]Pragati Upcountry Freight Annex'!$B$4:$C$127,2,FALSE)</f>
        <v>38</v>
      </c>
      <c r="I214" s="9">
        <v>20</v>
      </c>
      <c r="J214" s="9">
        <f>G214*H214+I214</f>
        <v>1236</v>
      </c>
      <c r="K214" s="8" t="s">
        <v>20</v>
      </c>
      <c r="L214" s="10" t="s">
        <v>626</v>
      </c>
    </row>
    <row r="215" spans="1:12" x14ac:dyDescent="0.25">
      <c r="A215" s="5">
        <f t="shared" si="3"/>
        <v>214</v>
      </c>
      <c r="B215" s="6" t="s">
        <v>478</v>
      </c>
      <c r="C215" s="7" t="s">
        <v>502</v>
      </c>
      <c r="D215" s="6" t="s">
        <v>503</v>
      </c>
      <c r="E215" s="8" t="s">
        <v>52</v>
      </c>
      <c r="F215" s="6" t="s">
        <v>35</v>
      </c>
      <c r="G215" s="6">
        <v>34</v>
      </c>
      <c r="H215" s="9">
        <f>VLOOKUP(F215,'[1]Pragati Upcountry Freight Annex'!$B$4:$D$126,3,FALSE)</f>
        <v>45</v>
      </c>
      <c r="I215" s="9">
        <v>20</v>
      </c>
      <c r="J215" s="9">
        <f>G215*H215+I215</f>
        <v>1550</v>
      </c>
      <c r="K215" s="8" t="s">
        <v>19</v>
      </c>
      <c r="L215" s="10" t="s">
        <v>628</v>
      </c>
    </row>
    <row r="216" spans="1:12" x14ac:dyDescent="0.25">
      <c r="A216" s="5">
        <f t="shared" si="3"/>
        <v>215</v>
      </c>
      <c r="B216" s="6" t="s">
        <v>478</v>
      </c>
      <c r="C216" s="7" t="s">
        <v>496</v>
      </c>
      <c r="D216" s="6" t="s">
        <v>497</v>
      </c>
      <c r="E216" s="8" t="s">
        <v>52</v>
      </c>
      <c r="F216" s="6" t="s">
        <v>56</v>
      </c>
      <c r="G216" s="6">
        <v>37</v>
      </c>
      <c r="H216" s="9">
        <f>VLOOKUP(F216,'[1]Pragati Upcountry Freight Annex'!$B$4:$C$127,2,FALSE)</f>
        <v>40</v>
      </c>
      <c r="I216" s="9">
        <v>20</v>
      </c>
      <c r="J216" s="9">
        <f>G216*H216+I216</f>
        <v>1500</v>
      </c>
      <c r="K216" s="8" t="s">
        <v>21</v>
      </c>
      <c r="L216" s="10" t="s">
        <v>138</v>
      </c>
    </row>
    <row r="217" spans="1:12" x14ac:dyDescent="0.25">
      <c r="A217" s="5">
        <f t="shared" si="3"/>
        <v>216</v>
      </c>
      <c r="B217" s="6" t="s">
        <v>463</v>
      </c>
      <c r="C217" s="7" t="s">
        <v>465</v>
      </c>
      <c r="D217" s="6" t="s">
        <v>466</v>
      </c>
      <c r="E217" s="8" t="s">
        <v>52</v>
      </c>
      <c r="F217" s="6" t="s">
        <v>56</v>
      </c>
      <c r="G217" s="6">
        <v>39</v>
      </c>
      <c r="H217" s="9">
        <f>VLOOKUP(F217,'[1]Pragati Upcountry Freight Annex'!$B$4:$C$127,2,FALSE)</f>
        <v>40</v>
      </c>
      <c r="I217" s="9">
        <v>20</v>
      </c>
      <c r="J217" s="9">
        <f>G217*H217+I217</f>
        <v>1580</v>
      </c>
      <c r="K217" s="8" t="s">
        <v>20</v>
      </c>
      <c r="L217" s="10" t="s">
        <v>138</v>
      </c>
    </row>
    <row r="218" spans="1:12" x14ac:dyDescent="0.25">
      <c r="A218" s="5">
        <f t="shared" si="3"/>
        <v>217</v>
      </c>
      <c r="B218" s="6" t="s">
        <v>508</v>
      </c>
      <c r="C218" s="7" t="s">
        <v>536</v>
      </c>
      <c r="D218" s="6" t="s">
        <v>123</v>
      </c>
      <c r="E218" s="8" t="s">
        <v>52</v>
      </c>
      <c r="F218" s="6" t="s">
        <v>154</v>
      </c>
      <c r="G218" s="6">
        <v>42</v>
      </c>
      <c r="H218" s="9">
        <f>VLOOKUP(F218,'[1]Pragati Upcountry Freight Annex'!$B$4:$D$126,3,FALSE)</f>
        <v>47</v>
      </c>
      <c r="I218" s="9">
        <v>20</v>
      </c>
      <c r="J218" s="9">
        <f>G218*H218+I218</f>
        <v>1994</v>
      </c>
      <c r="K218" s="8" t="s">
        <v>19</v>
      </c>
      <c r="L218" s="10" t="s">
        <v>155</v>
      </c>
    </row>
    <row r="219" spans="1:12" x14ac:dyDescent="0.25">
      <c r="A219" s="5">
        <f t="shared" si="3"/>
        <v>218</v>
      </c>
      <c r="B219" s="6" t="s">
        <v>100</v>
      </c>
      <c r="C219" s="7" t="s">
        <v>103</v>
      </c>
      <c r="D219" s="6" t="s">
        <v>104</v>
      </c>
      <c r="E219" s="8" t="s">
        <v>52</v>
      </c>
      <c r="F219" s="6" t="s">
        <v>35</v>
      </c>
      <c r="G219" s="6">
        <v>50</v>
      </c>
      <c r="H219" s="9">
        <f>VLOOKUP(F219,'[1]Pragati Upcountry Freight Annex'!$B$4:$D$126,3,FALSE)</f>
        <v>45</v>
      </c>
      <c r="I219" s="9">
        <v>20</v>
      </c>
      <c r="J219" s="9">
        <f>G219*H219+I219</f>
        <v>2270</v>
      </c>
      <c r="K219" s="8" t="s">
        <v>19</v>
      </c>
      <c r="L219" s="10" t="s">
        <v>628</v>
      </c>
    </row>
    <row r="220" spans="1:12" x14ac:dyDescent="0.25">
      <c r="A220" s="5">
        <f t="shared" si="3"/>
        <v>219</v>
      </c>
      <c r="B220" s="6" t="s">
        <v>145</v>
      </c>
      <c r="C220" s="7" t="s">
        <v>156</v>
      </c>
      <c r="D220" s="6" t="s">
        <v>157</v>
      </c>
      <c r="E220" s="8" t="s">
        <v>52</v>
      </c>
      <c r="F220" s="6" t="s">
        <v>154</v>
      </c>
      <c r="G220" s="6">
        <v>52</v>
      </c>
      <c r="H220" s="9">
        <f>VLOOKUP(F220,'[1]Pragati Upcountry Freight Annex'!$B$4:$D$126,3,FALSE)</f>
        <v>47</v>
      </c>
      <c r="I220" s="9">
        <v>20</v>
      </c>
      <c r="J220" s="9">
        <f>G220*H220+I220</f>
        <v>2464</v>
      </c>
      <c r="K220" s="8" t="s">
        <v>19</v>
      </c>
      <c r="L220" s="10" t="s">
        <v>155</v>
      </c>
    </row>
    <row r="221" spans="1:12" x14ac:dyDescent="0.25">
      <c r="A221" s="5">
        <f t="shared" si="3"/>
        <v>220</v>
      </c>
      <c r="B221" s="6" t="s">
        <v>463</v>
      </c>
      <c r="C221" s="7" t="s">
        <v>470</v>
      </c>
      <c r="D221" s="6" t="s">
        <v>95</v>
      </c>
      <c r="E221" s="8" t="s">
        <v>52</v>
      </c>
      <c r="F221" s="6" t="s">
        <v>56</v>
      </c>
      <c r="G221" s="6">
        <v>52</v>
      </c>
      <c r="H221" s="9">
        <f>VLOOKUP(F221,'[1]Pragati Upcountry Freight Annex'!$B$4:$C$127,2,FALSE)</f>
        <v>40</v>
      </c>
      <c r="I221" s="9">
        <v>20</v>
      </c>
      <c r="J221" s="9">
        <f>G221*H221+I221</f>
        <v>2100</v>
      </c>
      <c r="K221" s="8" t="s">
        <v>20</v>
      </c>
      <c r="L221" s="10" t="s">
        <v>138</v>
      </c>
    </row>
    <row r="222" spans="1:12" x14ac:dyDescent="0.25">
      <c r="A222" s="5">
        <f t="shared" si="3"/>
        <v>221</v>
      </c>
      <c r="B222" s="6" t="s">
        <v>437</v>
      </c>
      <c r="C222" s="7" t="s">
        <v>460</v>
      </c>
      <c r="D222" s="6" t="s">
        <v>461</v>
      </c>
      <c r="E222" s="8" t="s">
        <v>52</v>
      </c>
      <c r="F222" s="6" t="s">
        <v>29</v>
      </c>
      <c r="G222" s="6">
        <v>53</v>
      </c>
      <c r="H222" s="9">
        <f>VLOOKUP(F222,'[1]Pragati Upcountry Freight Annex'!$B$4:$C$127,2,FALSE)</f>
        <v>40</v>
      </c>
      <c r="I222" s="9">
        <v>20</v>
      </c>
      <c r="J222" s="9">
        <f>G222*H222+I222</f>
        <v>2140</v>
      </c>
      <c r="K222" s="8" t="s">
        <v>20</v>
      </c>
      <c r="L222" s="10" t="s">
        <v>617</v>
      </c>
    </row>
    <row r="223" spans="1:12" x14ac:dyDescent="0.25">
      <c r="A223" s="5">
        <f t="shared" si="3"/>
        <v>222</v>
      </c>
      <c r="B223" s="6" t="s">
        <v>508</v>
      </c>
      <c r="C223" s="7" t="s">
        <v>594</v>
      </c>
      <c r="D223" s="6" t="s">
        <v>595</v>
      </c>
      <c r="E223" s="8" t="s">
        <v>52</v>
      </c>
      <c r="F223" s="6" t="s">
        <v>30</v>
      </c>
      <c r="G223" s="6">
        <v>58</v>
      </c>
      <c r="H223" s="9">
        <f>VLOOKUP(F223,'[1]Pragati Upcountry Freight Annex'!$B$4:$C$127,2,FALSE)</f>
        <v>38</v>
      </c>
      <c r="I223" s="9">
        <v>20</v>
      </c>
      <c r="J223" s="9">
        <f>G223*H223+I223</f>
        <v>2224</v>
      </c>
      <c r="K223" s="8" t="s">
        <v>21</v>
      </c>
      <c r="L223" s="10" t="s">
        <v>550</v>
      </c>
    </row>
    <row r="224" spans="1:12" x14ac:dyDescent="0.25">
      <c r="A224" s="5">
        <f t="shared" si="3"/>
        <v>223</v>
      </c>
      <c r="B224" s="6" t="s">
        <v>364</v>
      </c>
      <c r="C224" s="7" t="s">
        <v>368</v>
      </c>
      <c r="D224" s="6" t="s">
        <v>369</v>
      </c>
      <c r="E224" s="8" t="s">
        <v>52</v>
      </c>
      <c r="F224" s="6" t="s">
        <v>367</v>
      </c>
      <c r="G224" s="6">
        <v>60</v>
      </c>
      <c r="H224" s="9">
        <f>VLOOKUP(F224,'[1]Pragati Upcountry Freight Annex'!$B$4:$D$126,3,FALSE)</f>
        <v>38</v>
      </c>
      <c r="I224" s="9">
        <v>20</v>
      </c>
      <c r="J224" s="9">
        <f>G224*H224+I224</f>
        <v>2300</v>
      </c>
      <c r="K224" s="8" t="s">
        <v>19</v>
      </c>
      <c r="L224" s="10" t="s">
        <v>622</v>
      </c>
    </row>
    <row r="225" spans="1:12" x14ac:dyDescent="0.25">
      <c r="A225" s="5">
        <f t="shared" si="3"/>
        <v>224</v>
      </c>
      <c r="B225" s="6" t="s">
        <v>364</v>
      </c>
      <c r="C225" s="7" t="s">
        <v>370</v>
      </c>
      <c r="D225" s="6" t="s">
        <v>371</v>
      </c>
      <c r="E225" s="8" t="s">
        <v>52</v>
      </c>
      <c r="F225" s="6" t="s">
        <v>30</v>
      </c>
      <c r="G225" s="6">
        <v>60</v>
      </c>
      <c r="H225" s="9">
        <f>VLOOKUP(F225,'[1]Pragati Upcountry Freight Annex'!$B$4:$C$127,2,FALSE)</f>
        <v>38</v>
      </c>
      <c r="I225" s="9">
        <v>20</v>
      </c>
      <c r="J225" s="9">
        <f>G225*H225+I225</f>
        <v>2300</v>
      </c>
      <c r="K225" s="8" t="s">
        <v>20</v>
      </c>
      <c r="L225" s="10" t="s">
        <v>372</v>
      </c>
    </row>
    <row r="226" spans="1:12" ht="30" x14ac:dyDescent="0.25">
      <c r="A226" s="5">
        <f t="shared" si="3"/>
        <v>225</v>
      </c>
      <c r="B226" s="14" t="s">
        <v>463</v>
      </c>
      <c r="C226" s="15" t="s">
        <v>476</v>
      </c>
      <c r="D226" s="14" t="s">
        <v>477</v>
      </c>
      <c r="E226" s="13" t="s">
        <v>52</v>
      </c>
      <c r="F226" s="14" t="s">
        <v>24</v>
      </c>
      <c r="G226" s="14">
        <v>60</v>
      </c>
      <c r="H226" s="16">
        <f>VLOOKUP(F226,'[1]Pragati Upcountry Freight Annex'!$B$3:$I$127,8,FALSE)</f>
        <v>181</v>
      </c>
      <c r="I226" s="16">
        <v>20</v>
      </c>
      <c r="J226" s="16">
        <f>G226*H226+I226</f>
        <v>10880</v>
      </c>
      <c r="K226" s="17" t="s">
        <v>636</v>
      </c>
      <c r="L226" s="18" t="s">
        <v>635</v>
      </c>
    </row>
    <row r="227" spans="1:12" x14ac:dyDescent="0.25">
      <c r="A227" s="5">
        <f t="shared" si="3"/>
        <v>226</v>
      </c>
      <c r="B227" s="6" t="s">
        <v>508</v>
      </c>
      <c r="C227" s="7" t="s">
        <v>537</v>
      </c>
      <c r="D227" s="6" t="s">
        <v>538</v>
      </c>
      <c r="E227" s="8" t="s">
        <v>52</v>
      </c>
      <c r="F227" s="6" t="s">
        <v>154</v>
      </c>
      <c r="G227" s="6">
        <v>60</v>
      </c>
      <c r="H227" s="9">
        <f>VLOOKUP(F227,'[1]Pragati Upcountry Freight Annex'!$B$4:$D$126,3,FALSE)</f>
        <v>47</v>
      </c>
      <c r="I227" s="9">
        <v>20</v>
      </c>
      <c r="J227" s="9">
        <f>G227*H227+I227</f>
        <v>2840</v>
      </c>
      <c r="K227" s="8" t="s">
        <v>19</v>
      </c>
      <c r="L227" s="10" t="s">
        <v>155</v>
      </c>
    </row>
    <row r="228" spans="1:12" x14ac:dyDescent="0.25">
      <c r="A228" s="5">
        <f t="shared" si="3"/>
        <v>227</v>
      </c>
      <c r="B228" s="6" t="s">
        <v>463</v>
      </c>
      <c r="C228" s="7" t="s">
        <v>464</v>
      </c>
      <c r="D228" s="6" t="s">
        <v>93</v>
      </c>
      <c r="E228" s="8" t="s">
        <v>52</v>
      </c>
      <c r="F228" s="6" t="s">
        <v>56</v>
      </c>
      <c r="G228" s="6">
        <v>68</v>
      </c>
      <c r="H228" s="9">
        <f>VLOOKUP(F228,'[1]Pragati Upcountry Freight Annex'!$B$4:$C$127,2,FALSE)</f>
        <v>40</v>
      </c>
      <c r="I228" s="9">
        <v>20</v>
      </c>
      <c r="J228" s="9">
        <f>G228*H228+I228</f>
        <v>2740</v>
      </c>
      <c r="K228" s="8" t="s">
        <v>20</v>
      </c>
      <c r="L228" s="10" t="s">
        <v>138</v>
      </c>
    </row>
    <row r="229" spans="1:12" x14ac:dyDescent="0.25">
      <c r="A229" s="5">
        <f t="shared" si="3"/>
        <v>228</v>
      </c>
      <c r="B229" s="6" t="s">
        <v>508</v>
      </c>
      <c r="C229" s="7" t="s">
        <v>509</v>
      </c>
      <c r="D229" s="6" t="s">
        <v>510</v>
      </c>
      <c r="E229" s="8" t="s">
        <v>52</v>
      </c>
      <c r="F229" s="6" t="s">
        <v>511</v>
      </c>
      <c r="G229" s="6">
        <v>75</v>
      </c>
      <c r="H229" s="9">
        <f>VLOOKUP(F229,'[1]Pragati Upcountry Freight Annex'!$B$4:$C$127,2,FALSE)</f>
        <v>38</v>
      </c>
      <c r="I229" s="9">
        <v>20</v>
      </c>
      <c r="J229" s="9">
        <f>G229*H229+I229</f>
        <v>2870</v>
      </c>
      <c r="K229" s="8" t="s">
        <v>20</v>
      </c>
      <c r="L229" s="10" t="s">
        <v>512</v>
      </c>
    </row>
    <row r="230" spans="1:12" x14ac:dyDescent="0.25">
      <c r="A230" s="5">
        <f t="shared" si="3"/>
        <v>229</v>
      </c>
      <c r="B230" s="6" t="s">
        <v>219</v>
      </c>
      <c r="C230" s="7" t="s">
        <v>220</v>
      </c>
      <c r="D230" s="6" t="s">
        <v>75</v>
      </c>
      <c r="E230" s="8" t="s">
        <v>52</v>
      </c>
      <c r="F230" s="6" t="s">
        <v>34</v>
      </c>
      <c r="G230" s="6">
        <v>87</v>
      </c>
      <c r="H230" s="9">
        <f>VLOOKUP(F230,'[1]Pragati Upcountry Freight Annex'!$B$3:$I$127,8,FALSE)</f>
        <v>195</v>
      </c>
      <c r="I230" s="9">
        <v>20</v>
      </c>
      <c r="J230" s="9">
        <f>G230*H230+I230</f>
        <v>16985</v>
      </c>
      <c r="K230" s="8" t="s">
        <v>74</v>
      </c>
      <c r="L230" s="10" t="s">
        <v>164</v>
      </c>
    </row>
    <row r="231" spans="1:12" x14ac:dyDescent="0.25">
      <c r="A231" s="5">
        <f t="shared" si="3"/>
        <v>230</v>
      </c>
      <c r="B231" s="6" t="s">
        <v>345</v>
      </c>
      <c r="C231" s="7" t="s">
        <v>360</v>
      </c>
      <c r="D231" s="6" t="s">
        <v>361</v>
      </c>
      <c r="E231" s="8" t="s">
        <v>52</v>
      </c>
      <c r="F231" s="6" t="s">
        <v>154</v>
      </c>
      <c r="G231" s="6">
        <v>89</v>
      </c>
      <c r="H231" s="9">
        <f>VLOOKUP(F231,'[1]Pragati Upcountry Freight Annex'!$B$4:$D$126,3,FALSE)</f>
        <v>47</v>
      </c>
      <c r="I231" s="9">
        <v>20</v>
      </c>
      <c r="J231" s="9">
        <f>G231*H231+I231</f>
        <v>4203</v>
      </c>
      <c r="K231" s="8" t="s">
        <v>19</v>
      </c>
      <c r="L231" s="10" t="s">
        <v>155</v>
      </c>
    </row>
    <row r="232" spans="1:12" x14ac:dyDescent="0.25">
      <c r="A232" s="5"/>
      <c r="B232" s="6"/>
      <c r="C232" s="7"/>
      <c r="D232" s="6"/>
      <c r="E232" s="8"/>
      <c r="F232" s="6"/>
      <c r="G232" s="6">
        <f>SUM(G2:G231)</f>
        <v>3074</v>
      </c>
      <c r="H232" s="9"/>
      <c r="I232" s="9"/>
      <c r="J232" s="9"/>
      <c r="K232" s="8"/>
      <c r="L232" s="10"/>
    </row>
    <row r="233" spans="1:12" x14ac:dyDescent="0.25">
      <c r="A233" s="5"/>
      <c r="B233" s="6"/>
      <c r="C233" s="7"/>
      <c r="D233" s="6"/>
      <c r="E233" s="8"/>
      <c r="F233" s="6"/>
      <c r="G233" s="6"/>
      <c r="H233" s="9"/>
      <c r="I233" s="9"/>
      <c r="J233" s="9"/>
      <c r="K233" s="8"/>
      <c r="L233" s="10"/>
    </row>
    <row r="234" spans="1:12" x14ac:dyDescent="0.25">
      <c r="A234" s="5"/>
      <c r="B234" s="6"/>
      <c r="C234" s="7"/>
      <c r="D234" s="6"/>
      <c r="E234" s="8"/>
      <c r="F234" s="6"/>
      <c r="G234" s="6"/>
      <c r="H234" s="9"/>
      <c r="I234" s="9"/>
      <c r="J234" s="9"/>
      <c r="K234" s="8"/>
      <c r="L234" s="10"/>
    </row>
    <row r="235" spans="1:12" x14ac:dyDescent="0.25">
      <c r="A235" s="5">
        <f>A231+1</f>
        <v>231</v>
      </c>
      <c r="B235" s="6" t="s">
        <v>283</v>
      </c>
      <c r="C235" s="7" t="s">
        <v>297</v>
      </c>
      <c r="D235" s="6" t="s">
        <v>298</v>
      </c>
      <c r="E235" s="8" t="s">
        <v>52</v>
      </c>
      <c r="F235" s="6" t="s">
        <v>24</v>
      </c>
      <c r="G235" s="6">
        <v>100</v>
      </c>
      <c r="H235" s="9">
        <f>VLOOKUP(F235,'[1]Pragati Upcountry Freight Annex'!$B$3:$I$127,8,FALSE)</f>
        <v>181</v>
      </c>
      <c r="I235" s="9">
        <v>20</v>
      </c>
      <c r="J235" s="9">
        <f>G235*H235+I235</f>
        <v>18120</v>
      </c>
      <c r="K235" s="8" t="s">
        <v>74</v>
      </c>
      <c r="L235" s="10" t="s">
        <v>299</v>
      </c>
    </row>
    <row r="236" spans="1:12" x14ac:dyDescent="0.25">
      <c r="A236" s="5">
        <f t="shared" si="3"/>
        <v>232</v>
      </c>
      <c r="B236" s="6" t="s">
        <v>508</v>
      </c>
      <c r="C236" s="7" t="s">
        <v>514</v>
      </c>
      <c r="D236" s="6" t="s">
        <v>131</v>
      </c>
      <c r="E236" s="8" t="s">
        <v>52</v>
      </c>
      <c r="F236" s="6" t="s">
        <v>154</v>
      </c>
      <c r="G236" s="6">
        <v>103</v>
      </c>
      <c r="H236" s="9">
        <f>VLOOKUP(F236,'[1]Pragati Upcountry Freight Annex'!$B$4:$D$126,3,FALSE)</f>
        <v>47</v>
      </c>
      <c r="I236" s="9">
        <v>20</v>
      </c>
      <c r="J236" s="9">
        <f>G236*H236+I236</f>
        <v>4861</v>
      </c>
      <c r="K236" s="8" t="s">
        <v>19</v>
      </c>
      <c r="L236" s="10" t="s">
        <v>155</v>
      </c>
    </row>
    <row r="237" spans="1:12" x14ac:dyDescent="0.25">
      <c r="A237" s="5">
        <f t="shared" si="3"/>
        <v>233</v>
      </c>
      <c r="B237" s="6" t="s">
        <v>508</v>
      </c>
      <c r="C237" s="7" t="s">
        <v>515</v>
      </c>
      <c r="D237" s="6" t="s">
        <v>72</v>
      </c>
      <c r="E237" s="8" t="s">
        <v>52</v>
      </c>
      <c r="F237" s="6" t="s">
        <v>154</v>
      </c>
      <c r="G237" s="6">
        <v>103</v>
      </c>
      <c r="H237" s="9">
        <f>VLOOKUP(F237,'[1]Pragati Upcountry Freight Annex'!$B$4:$D$126,3,FALSE)</f>
        <v>47</v>
      </c>
      <c r="I237" s="9">
        <v>20</v>
      </c>
      <c r="J237" s="9">
        <f>G237*H237+I237</f>
        <v>4861</v>
      </c>
      <c r="K237" s="8" t="s">
        <v>19</v>
      </c>
      <c r="L237" s="10" t="s">
        <v>155</v>
      </c>
    </row>
    <row r="238" spans="1:12" x14ac:dyDescent="0.25">
      <c r="A238" s="5">
        <f t="shared" si="3"/>
        <v>234</v>
      </c>
      <c r="B238" s="6" t="s">
        <v>437</v>
      </c>
      <c r="C238" s="7" t="s">
        <v>438</v>
      </c>
      <c r="D238" s="6" t="s">
        <v>439</v>
      </c>
      <c r="E238" s="8" t="s">
        <v>52</v>
      </c>
      <c r="F238" s="6" t="s">
        <v>34</v>
      </c>
      <c r="G238" s="6">
        <v>105</v>
      </c>
      <c r="H238" s="9">
        <f>VLOOKUP(F238,'[1]Pragati Upcountry Freight Annex'!$B$4:$C$127,2,FALSE)</f>
        <v>38</v>
      </c>
      <c r="I238" s="9">
        <v>20</v>
      </c>
      <c r="J238" s="9">
        <f>G238*H238+I238</f>
        <v>4010</v>
      </c>
      <c r="K238" s="8" t="s">
        <v>20</v>
      </c>
      <c r="L238" s="10" t="s">
        <v>164</v>
      </c>
    </row>
    <row r="239" spans="1:12" x14ac:dyDescent="0.25">
      <c r="A239" s="5">
        <f t="shared" si="3"/>
        <v>235</v>
      </c>
      <c r="B239" s="6" t="s">
        <v>508</v>
      </c>
      <c r="C239" s="7" t="s">
        <v>551</v>
      </c>
      <c r="D239" s="6" t="s">
        <v>552</v>
      </c>
      <c r="E239" s="8" t="s">
        <v>52</v>
      </c>
      <c r="F239" s="6" t="s">
        <v>30</v>
      </c>
      <c r="G239" s="6">
        <v>106</v>
      </c>
      <c r="H239" s="9">
        <f>VLOOKUP(F239,'[1]Pragati Upcountry Freight Annex'!$B$4:$C$127,2,FALSE)</f>
        <v>38</v>
      </c>
      <c r="I239" s="9">
        <v>20</v>
      </c>
      <c r="J239" s="9">
        <f>G239*H239+I239</f>
        <v>4048</v>
      </c>
      <c r="K239" s="8" t="s">
        <v>20</v>
      </c>
      <c r="L239" s="10" t="s">
        <v>550</v>
      </c>
    </row>
    <row r="240" spans="1:12" x14ac:dyDescent="0.25">
      <c r="A240" s="5">
        <f t="shared" si="3"/>
        <v>236</v>
      </c>
      <c r="B240" s="6" t="s">
        <v>508</v>
      </c>
      <c r="C240" s="7" t="s">
        <v>539</v>
      </c>
      <c r="D240" s="6" t="s">
        <v>147</v>
      </c>
      <c r="E240" s="8" t="s">
        <v>52</v>
      </c>
      <c r="F240" s="6" t="s">
        <v>154</v>
      </c>
      <c r="G240" s="6">
        <v>113</v>
      </c>
      <c r="H240" s="9">
        <f>VLOOKUP(F240,'[1]Pragati Upcountry Freight Annex'!$B$4:$C$127,2,FALSE)</f>
        <v>38</v>
      </c>
      <c r="I240" s="9">
        <v>20</v>
      </c>
      <c r="J240" s="9">
        <f>G240*H240+I240</f>
        <v>4314</v>
      </c>
      <c r="K240" s="8" t="s">
        <v>20</v>
      </c>
      <c r="L240" s="10" t="s">
        <v>540</v>
      </c>
    </row>
    <row r="241" spans="1:12" x14ac:dyDescent="0.25">
      <c r="A241" s="5">
        <f t="shared" si="3"/>
        <v>237</v>
      </c>
      <c r="B241" s="6" t="s">
        <v>478</v>
      </c>
      <c r="C241" s="7" t="s">
        <v>479</v>
      </c>
      <c r="D241" s="6" t="s">
        <v>480</v>
      </c>
      <c r="E241" s="8" t="s">
        <v>52</v>
      </c>
      <c r="F241" s="6" t="s">
        <v>64</v>
      </c>
      <c r="G241" s="6">
        <v>120</v>
      </c>
      <c r="H241" s="9">
        <f>VLOOKUP(F241,'[1]Pragati Upcountry Freight Annex'!$B$4:$C$127,2,FALSE)</f>
        <v>38</v>
      </c>
      <c r="I241" s="9">
        <v>20</v>
      </c>
      <c r="J241" s="9">
        <f>G241*H241+I241</f>
        <v>4580</v>
      </c>
      <c r="K241" s="8" t="s">
        <v>20</v>
      </c>
      <c r="L241" s="10" t="s">
        <v>164</v>
      </c>
    </row>
    <row r="242" spans="1:12" x14ac:dyDescent="0.25">
      <c r="A242" s="5">
        <f t="shared" si="3"/>
        <v>238</v>
      </c>
      <c r="B242" s="6" t="s">
        <v>387</v>
      </c>
      <c r="C242" s="7" t="s">
        <v>394</v>
      </c>
      <c r="D242" s="6" t="s">
        <v>395</v>
      </c>
      <c r="E242" s="8" t="s">
        <v>52</v>
      </c>
      <c r="F242" s="6" t="s">
        <v>154</v>
      </c>
      <c r="G242" s="6">
        <v>126</v>
      </c>
      <c r="H242" s="9">
        <f>VLOOKUP(F242,'[1]Pragati Upcountry Freight Annex'!$B$4:$D$126,3,FALSE)</f>
        <v>47</v>
      </c>
      <c r="I242" s="9">
        <v>20</v>
      </c>
      <c r="J242" s="9">
        <f>G242*H242+I242</f>
        <v>5942</v>
      </c>
      <c r="K242" s="8" t="s">
        <v>19</v>
      </c>
      <c r="L242" s="10" t="s">
        <v>155</v>
      </c>
    </row>
    <row r="243" spans="1:12" x14ac:dyDescent="0.25">
      <c r="A243" s="5">
        <f t="shared" si="3"/>
        <v>239</v>
      </c>
      <c r="B243" s="6" t="s">
        <v>345</v>
      </c>
      <c r="C243" s="7" t="s">
        <v>356</v>
      </c>
      <c r="D243" s="6" t="s">
        <v>357</v>
      </c>
      <c r="E243" s="8" t="s">
        <v>52</v>
      </c>
      <c r="F243" s="6" t="s">
        <v>154</v>
      </c>
      <c r="G243" s="6">
        <v>154</v>
      </c>
      <c r="H243" s="9">
        <f>VLOOKUP(F243,'[1]Pragati Upcountry Freight Annex'!$B$4:$D$126,3,FALSE)</f>
        <v>47</v>
      </c>
      <c r="I243" s="9">
        <v>20</v>
      </c>
      <c r="J243" s="9">
        <f>G243*H243+I243</f>
        <v>7258</v>
      </c>
      <c r="K243" s="8" t="s">
        <v>19</v>
      </c>
      <c r="L243" s="10" t="s">
        <v>155</v>
      </c>
    </row>
    <row r="244" spans="1:12" x14ac:dyDescent="0.25">
      <c r="A244" s="5">
        <f t="shared" si="3"/>
        <v>240</v>
      </c>
      <c r="B244" s="6" t="s">
        <v>425</v>
      </c>
      <c r="C244" s="7" t="s">
        <v>426</v>
      </c>
      <c r="D244" s="6" t="s">
        <v>90</v>
      </c>
      <c r="E244" s="8" t="s">
        <v>52</v>
      </c>
      <c r="F244" s="6" t="s">
        <v>25</v>
      </c>
      <c r="G244" s="6">
        <v>160</v>
      </c>
      <c r="H244" s="9">
        <f>VLOOKUP(F244,'[1]Pragati Upcountry Freight Annex'!$B$4:$C$127,2,FALSE)</f>
        <v>38</v>
      </c>
      <c r="I244" s="9">
        <v>20</v>
      </c>
      <c r="J244" s="9">
        <f>G244*H244+I244</f>
        <v>6100</v>
      </c>
      <c r="K244" s="8" t="s">
        <v>20</v>
      </c>
      <c r="L244" s="10" t="s">
        <v>618</v>
      </c>
    </row>
    <row r="245" spans="1:12" x14ac:dyDescent="0.25">
      <c r="A245" s="5"/>
      <c r="B245" s="6"/>
      <c r="C245" s="7"/>
      <c r="D245" s="6"/>
      <c r="E245" s="8"/>
      <c r="F245" s="6"/>
      <c r="G245" s="6">
        <f>SUM(G235:G244)</f>
        <v>1190</v>
      </c>
      <c r="H245" s="9"/>
      <c r="I245" s="9"/>
      <c r="J245" s="9"/>
      <c r="K245" s="8"/>
      <c r="L245" s="10"/>
    </row>
    <row r="246" spans="1:12" x14ac:dyDescent="0.25">
      <c r="A246" s="5"/>
      <c r="B246" s="6"/>
      <c r="C246" s="7"/>
      <c r="D246" s="6"/>
      <c r="E246" s="8"/>
      <c r="F246" s="6"/>
      <c r="G246" s="6"/>
      <c r="H246" s="9"/>
      <c r="I246" s="9"/>
      <c r="J246" s="9"/>
      <c r="K246" s="8"/>
      <c r="L246" s="10"/>
    </row>
    <row r="247" spans="1:12" x14ac:dyDescent="0.25">
      <c r="A247" s="5"/>
      <c r="B247" s="6"/>
      <c r="C247" s="7"/>
      <c r="D247" s="6"/>
      <c r="E247" s="8"/>
      <c r="F247" s="6"/>
      <c r="G247" s="6"/>
      <c r="H247" s="9"/>
      <c r="I247" s="9"/>
      <c r="J247" s="9"/>
      <c r="K247" s="8"/>
      <c r="L247" s="10"/>
    </row>
    <row r="248" spans="1:12" x14ac:dyDescent="0.25">
      <c r="A248" s="5">
        <f>A244+1</f>
        <v>241</v>
      </c>
      <c r="B248" s="6" t="s">
        <v>278</v>
      </c>
      <c r="C248" s="7" t="s">
        <v>279</v>
      </c>
      <c r="D248" s="6" t="s">
        <v>280</v>
      </c>
      <c r="E248" s="8" t="s">
        <v>52</v>
      </c>
      <c r="F248" s="6" t="s">
        <v>154</v>
      </c>
      <c r="G248" s="6">
        <v>200</v>
      </c>
      <c r="H248" s="9">
        <f>VLOOKUP(F248,'[1]Pragati Upcountry Freight Annex'!$B$4:$D$126,3,FALSE)</f>
        <v>47</v>
      </c>
      <c r="I248" s="9">
        <v>20</v>
      </c>
      <c r="J248" s="9">
        <f>G248*H248+I248</f>
        <v>9420</v>
      </c>
      <c r="K248" s="8" t="s">
        <v>19</v>
      </c>
      <c r="L248" s="10" t="s">
        <v>155</v>
      </c>
    </row>
    <row r="249" spans="1:12" x14ac:dyDescent="0.25">
      <c r="A249" s="5">
        <f t="shared" si="3"/>
        <v>242</v>
      </c>
      <c r="B249" s="6" t="s">
        <v>145</v>
      </c>
      <c r="C249" s="7" t="s">
        <v>152</v>
      </c>
      <c r="D249" s="6" t="s">
        <v>153</v>
      </c>
      <c r="E249" s="8" t="s">
        <v>52</v>
      </c>
      <c r="F249" s="6" t="s">
        <v>154</v>
      </c>
      <c r="G249" s="6">
        <v>205</v>
      </c>
      <c r="H249" s="9">
        <f>VLOOKUP(F249,'[1]Pragati Upcountry Freight Annex'!$B$4:$D$126,3,FALSE)</f>
        <v>47</v>
      </c>
      <c r="I249" s="9">
        <v>20</v>
      </c>
      <c r="J249" s="9">
        <f>G249*H249+I249</f>
        <v>9655</v>
      </c>
      <c r="K249" s="8" t="s">
        <v>19</v>
      </c>
      <c r="L249" s="10" t="s">
        <v>155</v>
      </c>
    </row>
    <row r="250" spans="1:12" x14ac:dyDescent="0.25">
      <c r="A250" s="5">
        <f t="shared" si="3"/>
        <v>243</v>
      </c>
      <c r="B250" s="6" t="s">
        <v>406</v>
      </c>
      <c r="C250" s="7" t="s">
        <v>407</v>
      </c>
      <c r="D250" s="6" t="s">
        <v>408</v>
      </c>
      <c r="E250" s="8" t="s">
        <v>52</v>
      </c>
      <c r="F250" s="6" t="s">
        <v>59</v>
      </c>
      <c r="G250" s="6">
        <v>300</v>
      </c>
      <c r="H250" s="9">
        <f>VLOOKUP(F250,'[1]Pragati Upcountry Freight Annex'!$B$4:$C$127,2,FALSE)</f>
        <v>38</v>
      </c>
      <c r="I250" s="9">
        <v>20</v>
      </c>
      <c r="J250" s="9">
        <f>G250*H250+I250</f>
        <v>11420</v>
      </c>
      <c r="K250" s="8" t="s">
        <v>20</v>
      </c>
      <c r="L250" s="10" t="s">
        <v>409</v>
      </c>
    </row>
    <row r="251" spans="1:12" x14ac:dyDescent="0.25">
      <c r="G251">
        <f>SUM(G248:G250)</f>
        <v>705</v>
      </c>
    </row>
  </sheetData>
  <sortState ref="B2:L244">
    <sortCondition ref="G2:G244"/>
  </sortState>
  <conditionalFormatting sqref="C1:C250">
    <cfRule type="duplicateValues" dxfId="4" priority="1"/>
  </conditionalFormatting>
  <conditionalFormatting sqref="C61:C250">
    <cfRule type="duplicateValues" dxfId="3" priority="2"/>
    <cfRule type="duplicateValues" dxfId="2" priority="3"/>
  </conditionalFormatting>
  <conditionalFormatting sqref="C1:C60">
    <cfRule type="duplicateValues" dxfId="1" priority="4"/>
  </conditionalFormatting>
  <conditionalFormatting sqref="C1:C25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2023-11-07T13:34:31Z</cp:lastPrinted>
  <dcterms:created xsi:type="dcterms:W3CDTF">2010-04-08T11:28:01Z</dcterms:created>
  <dcterms:modified xsi:type="dcterms:W3CDTF">2023-11-17T07:11:00Z</dcterms:modified>
</cp:coreProperties>
</file>