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  <c r="H5"/>
  <c r="H6"/>
  <c r="H7"/>
  <c r="H8"/>
  <c r="H9"/>
  <c r="H10"/>
  <c r="H11"/>
  <c r="H12"/>
  <c r="H13"/>
  <c r="H4"/>
  <c r="G17"/>
</calcChain>
</file>

<file path=xl/sharedStrings.xml><?xml version="1.0" encoding="utf-8"?>
<sst xmlns="http://schemas.openxmlformats.org/spreadsheetml/2006/main" count="68" uniqueCount="51">
  <si>
    <t>09/10/2025</t>
  </si>
  <si>
    <t>205</t>
  </si>
  <si>
    <t>204</t>
  </si>
  <si>
    <t>22/10/2025</t>
  </si>
  <si>
    <t>219</t>
  </si>
  <si>
    <t>217</t>
  </si>
  <si>
    <t>23/10/2025</t>
  </si>
  <si>
    <t>689</t>
  </si>
  <si>
    <t>218</t>
  </si>
  <si>
    <t>24/10/2025</t>
  </si>
  <si>
    <t>698</t>
  </si>
  <si>
    <t>221</t>
  </si>
  <si>
    <t>220</t>
  </si>
  <si>
    <t>30/10/2025</t>
  </si>
  <si>
    <t>726</t>
  </si>
  <si>
    <t>JA/12261</t>
  </si>
  <si>
    <t>JA/12262</t>
  </si>
  <si>
    <t>JA/12916</t>
  </si>
  <si>
    <t>JA/12927</t>
  </si>
  <si>
    <t>JA/12982</t>
  </si>
  <si>
    <t>JA/12991</t>
  </si>
  <si>
    <t>JA/13009</t>
  </si>
  <si>
    <t>JA/13010</t>
  </si>
  <si>
    <t>JA/13011</t>
  </si>
  <si>
    <t>JA/13475</t>
  </si>
  <si>
    <t>PURI</t>
  </si>
  <si>
    <t>NAYAGARH</t>
  </si>
  <si>
    <t>ANGUL</t>
  </si>
  <si>
    <t>BALASORE</t>
  </si>
  <si>
    <t>TALCHER</t>
  </si>
  <si>
    <t>KENDRAPARA</t>
  </si>
  <si>
    <t>BARIPADA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</si>
  <si>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</si>
  <si>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</si>
  <si>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</si>
  <si>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</si>
  <si>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</si>
  <si>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</si>
  <si>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</si>
  <si>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</si>
  <si>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</si>
  <si>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</si>
  <si>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</si>
  <si>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</si>
  <si>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</si>
  <si>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</si>
  <si>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</si>
  <si>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Thanking you for your business.
PRAGATI LOGISTICS</t>
  </si>
  <si>
    <t>Bill Date: 31/10/2025
Bill NO : 19702
Total Amount : 3679.00</t>
  </si>
  <si>
    <t>(RUPEES THREE THOUSAND SIX HUNDRED SEVENTY NINE ONLY)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</si>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</sst>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0047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45</v>
      </c>
      <c r="J1" s="19"/>
      <c r="K1" s="19"/>
      <c r="L1" s="19"/>
    </row>
    <row r="2" spans="1:12" s="1" customFormat="1" ht="87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48</v>
      </c>
      <c r="J2" s="19"/>
      <c r="K2" s="19"/>
      <c r="L2" s="19"/>
    </row>
    <row r="3" spans="1:12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39</v>
      </c>
      <c r="F4" s="2" t="s">
        <v>25</v>
      </c>
      <c r="G4" s="2">
        <v>3</v>
      </c>
      <c r="H4" s="9">
        <f>VLOOKUP(F4,'[1]GLAZE PLASTICS'!$C$4:$D$60,2,FALSE)</f>
        <v>100</v>
      </c>
      <c r="I4" s="9">
        <f>G4*2</f>
        <v>6</v>
      </c>
      <c r="J4" s="9">
        <f>G4*25</f>
        <v>75</v>
      </c>
      <c r="K4" s="9">
        <v>25</v>
      </c>
      <c r="L4" s="9">
        <f>G4*H4+I4+J4+K4</f>
        <v>406</v>
      </c>
    </row>
    <row r="5" spans="1:12">
      <c r="A5" s="2">
        <v>2</v>
      </c>
      <c r="B5" s="2" t="s">
        <v>0</v>
      </c>
      <c r="C5" s="2" t="s">
        <v>16</v>
      </c>
      <c r="D5" s="2" t="s">
        <v>2</v>
      </c>
      <c r="E5" s="3" t="s">
        <v>39</v>
      </c>
      <c r="F5" s="2" t="s">
        <v>25</v>
      </c>
      <c r="G5" s="2">
        <v>2</v>
      </c>
      <c r="H5" s="9">
        <f>VLOOKUP(F5,'[1]GLAZE PLASTICS'!$C$4:$D$60,2,FALSE)</f>
        <v>100</v>
      </c>
      <c r="I5" s="9">
        <f t="shared" ref="I5:I13" si="0">G5*2</f>
        <v>4</v>
      </c>
      <c r="J5" s="9">
        <f t="shared" ref="J5:J13" si="1">G5*25</f>
        <v>50</v>
      </c>
      <c r="K5" s="9">
        <v>25</v>
      </c>
      <c r="L5" s="9">
        <f t="shared" ref="L5:L13" si="2">G5*H5+I5+J5+K5</f>
        <v>279</v>
      </c>
    </row>
    <row r="6" spans="1:12">
      <c r="A6" s="2">
        <v>3</v>
      </c>
      <c r="B6" s="2" t="s">
        <v>3</v>
      </c>
      <c r="C6" s="2" t="s">
        <v>17</v>
      </c>
      <c r="D6" s="2" t="s">
        <v>4</v>
      </c>
      <c r="E6" s="3" t="s">
        <v>39</v>
      </c>
      <c r="F6" s="2" t="s">
        <v>26</v>
      </c>
      <c r="G6" s="2">
        <v>9</v>
      </c>
      <c r="H6" s="9">
        <f>VLOOKUP(F6,'[1]GLAZE PLASTICS'!$C$4:$D$60,2,FALSE)</f>
        <v>100</v>
      </c>
      <c r="I6" s="9">
        <f t="shared" si="0"/>
        <v>18</v>
      </c>
      <c r="J6" s="9">
        <f t="shared" si="1"/>
        <v>225</v>
      </c>
      <c r="K6" s="9">
        <v>25</v>
      </c>
      <c r="L6" s="9">
        <f t="shared" si="2"/>
        <v>1168</v>
      </c>
    </row>
    <row r="7" spans="1:12">
      <c r="A7" s="2">
        <v>4</v>
      </c>
      <c r="B7" s="2" t="s">
        <v>3</v>
      </c>
      <c r="C7" s="2" t="s">
        <v>18</v>
      </c>
      <c r="D7" s="2" t="s">
        <v>5</v>
      </c>
      <c r="E7" s="3" t="s">
        <v>39</v>
      </c>
      <c r="F7" s="2" t="s">
        <v>27</v>
      </c>
      <c r="G7" s="2">
        <v>1</v>
      </c>
      <c r="H7" s="9">
        <f>VLOOKUP(F7,'[1]GLAZE PLASTICS'!$C$4:$D$60,2,FALSE)</f>
        <v>100</v>
      </c>
      <c r="I7" s="9">
        <f t="shared" si="0"/>
        <v>2</v>
      </c>
      <c r="J7" s="9">
        <f t="shared" si="1"/>
        <v>25</v>
      </c>
      <c r="K7" s="9">
        <v>25</v>
      </c>
      <c r="L7" s="9">
        <f t="shared" si="2"/>
        <v>152</v>
      </c>
    </row>
    <row r="8" spans="1:12">
      <c r="A8" s="2">
        <v>5</v>
      </c>
      <c r="B8" s="2" t="s">
        <v>3</v>
      </c>
      <c r="C8" s="2" t="s">
        <v>20</v>
      </c>
      <c r="D8" s="2" t="s">
        <v>8</v>
      </c>
      <c r="E8" s="3" t="s">
        <v>39</v>
      </c>
      <c r="F8" s="2" t="s">
        <v>29</v>
      </c>
      <c r="G8" s="2">
        <v>1</v>
      </c>
      <c r="H8" s="9">
        <f>VLOOKUP(F8,'[1]GLAZE PLASTICS'!$C$4:$D$60,2,FALSE)</f>
        <v>100</v>
      </c>
      <c r="I8" s="9">
        <f t="shared" si="0"/>
        <v>2</v>
      </c>
      <c r="J8" s="9">
        <f t="shared" si="1"/>
        <v>25</v>
      </c>
      <c r="K8" s="9">
        <v>25</v>
      </c>
      <c r="L8" s="9">
        <f t="shared" si="2"/>
        <v>152</v>
      </c>
    </row>
    <row r="9" spans="1:12">
      <c r="A9" s="2">
        <v>6</v>
      </c>
      <c r="B9" s="2" t="s">
        <v>6</v>
      </c>
      <c r="C9" s="2" t="s">
        <v>19</v>
      </c>
      <c r="D9" s="2" t="s">
        <v>7</v>
      </c>
      <c r="E9" s="3" t="s">
        <v>39</v>
      </c>
      <c r="F9" s="2" t="s">
        <v>28</v>
      </c>
      <c r="G9" s="2">
        <v>5</v>
      </c>
      <c r="H9" s="9">
        <f>VLOOKUP(F9,'[1]GLAZE PLASTICS'!$C$4:$D$60,2,FALSE)</f>
        <v>100</v>
      </c>
      <c r="I9" s="9">
        <f t="shared" si="0"/>
        <v>10</v>
      </c>
      <c r="J9" s="9">
        <f t="shared" si="1"/>
        <v>125</v>
      </c>
      <c r="K9" s="9">
        <v>25</v>
      </c>
      <c r="L9" s="9">
        <f t="shared" si="2"/>
        <v>660</v>
      </c>
    </row>
    <row r="10" spans="1:12">
      <c r="A10" s="2">
        <v>7</v>
      </c>
      <c r="B10" s="2" t="s">
        <v>9</v>
      </c>
      <c r="C10" s="2" t="s">
        <v>21</v>
      </c>
      <c r="D10" s="2" t="s">
        <v>10</v>
      </c>
      <c r="E10" s="3" t="s">
        <v>39</v>
      </c>
      <c r="F10" s="2" t="s">
        <v>30</v>
      </c>
      <c r="G10" s="2">
        <v>1</v>
      </c>
      <c r="H10" s="9">
        <f>VLOOKUP(F10,'[1]GLAZE PLASTICS'!$C$4:$D$60,2,FALSE)</f>
        <v>100</v>
      </c>
      <c r="I10" s="9">
        <f t="shared" si="0"/>
        <v>2</v>
      </c>
      <c r="J10" s="9">
        <f t="shared" si="1"/>
        <v>25</v>
      </c>
      <c r="K10" s="9">
        <v>25</v>
      </c>
      <c r="L10" s="9">
        <f t="shared" si="2"/>
        <v>152</v>
      </c>
    </row>
    <row r="11" spans="1:12">
      <c r="A11" s="2">
        <v>8</v>
      </c>
      <c r="B11" s="2" t="s">
        <v>9</v>
      </c>
      <c r="C11" s="2" t="s">
        <v>22</v>
      </c>
      <c r="D11" s="2" t="s">
        <v>11</v>
      </c>
      <c r="E11" s="3" t="s">
        <v>39</v>
      </c>
      <c r="F11" s="2" t="s">
        <v>30</v>
      </c>
      <c r="G11" s="2">
        <v>1</v>
      </c>
      <c r="H11" s="9">
        <f>VLOOKUP(F11,'[1]GLAZE PLASTICS'!$C$4:$D$60,2,FALSE)</f>
        <v>100</v>
      </c>
      <c r="I11" s="9">
        <f t="shared" si="0"/>
        <v>2</v>
      </c>
      <c r="J11" s="9">
        <f t="shared" si="1"/>
        <v>25</v>
      </c>
      <c r="K11" s="9">
        <v>25</v>
      </c>
      <c r="L11" s="9">
        <f t="shared" si="2"/>
        <v>152</v>
      </c>
    </row>
    <row r="12" spans="1:12">
      <c r="A12" s="2">
        <v>9</v>
      </c>
      <c r="B12" s="2" t="s">
        <v>9</v>
      </c>
      <c r="C12" s="2" t="s">
        <v>23</v>
      </c>
      <c r="D12" s="2" t="s">
        <v>12</v>
      </c>
      <c r="E12" s="3" t="s">
        <v>39</v>
      </c>
      <c r="F12" s="2" t="s">
        <v>25</v>
      </c>
      <c r="G12" s="2">
        <v>1</v>
      </c>
      <c r="H12" s="9">
        <f>VLOOKUP(F12,'[1]GLAZE PLASTICS'!$C$4:$D$60,2,FALSE)</f>
        <v>100</v>
      </c>
      <c r="I12" s="9">
        <f t="shared" si="0"/>
        <v>2</v>
      </c>
      <c r="J12" s="9">
        <f t="shared" si="1"/>
        <v>25</v>
      </c>
      <c r="K12" s="9">
        <v>25</v>
      </c>
      <c r="L12" s="9">
        <f t="shared" si="2"/>
        <v>152</v>
      </c>
    </row>
    <row r="13" spans="1:12">
      <c r="A13" s="2">
        <v>10</v>
      </c>
      <c r="B13" s="2" t="s">
        <v>13</v>
      </c>
      <c r="C13" s="2" t="s">
        <v>24</v>
      </c>
      <c r="D13" s="2" t="s">
        <v>14</v>
      </c>
      <c r="E13" s="3" t="s">
        <v>39</v>
      </c>
      <c r="F13" s="2" t="s">
        <v>31</v>
      </c>
      <c r="G13" s="2">
        <v>3</v>
      </c>
      <c r="H13" s="9">
        <f>VLOOKUP(F13,'[1]GLAZE PLASTICS'!$C$4:$D$60,2,FALSE)</f>
        <v>100</v>
      </c>
      <c r="I13" s="9">
        <f t="shared" si="0"/>
        <v>6</v>
      </c>
      <c r="J13" s="9">
        <f t="shared" si="1"/>
        <v>75</v>
      </c>
      <c r="K13" s="9">
        <v>25</v>
      </c>
      <c r="L13" s="9">
        <f t="shared" si="2"/>
        <v>406</v>
      </c>
    </row>
    <row r="14" spans="1:12" s="7" customFormat="1">
      <c r="A14" s="10" t="s">
        <v>49</v>
      </c>
      <c r="B14" s="11"/>
      <c r="C14" s="11"/>
      <c r="D14" s="11"/>
      <c r="E14" s="11"/>
      <c r="F14" s="11"/>
      <c r="G14" s="11"/>
      <c r="H14" s="12"/>
      <c r="I14" s="12"/>
      <c r="J14" s="12"/>
      <c r="K14" s="13"/>
      <c r="L14" s="6">
        <f>SUM(L4:L13)</f>
        <v>3679</v>
      </c>
    </row>
    <row r="15" spans="1:12" s="7" customFormat="1" ht="30" customHeight="1">
      <c r="A15" s="14" t="s">
        <v>50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2" s="7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  <row r="17" spans="7:7">
      <c r="G17" s="8">
        <f>SUM(G1:G13)</f>
        <v>27</v>
      </c>
    </row>
  </sheetData>
  <sortState ref="B2:G11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pageMargins left="0.56000000000000005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2025-11-15T04:18:15Z</cp:lastPrinted>
  <dcterms:created xsi:type="dcterms:W3CDTF">2025-11-14T09:50:36Z</dcterms:created>
  <dcterms:modified xsi:type="dcterms:W3CDTF">2025-11-15T04:18:17Z</dcterms:modified>
</cp:coreProperties>
</file>