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Sheet1!$H$1:$H$56</definedName>
    <definedName name="_xlnm.Print_Titles" localSheetId="0">Sheet1!$1:$7</definedName>
  </definedNames>
  <calcPr calcId="124519"/>
  <fileRecoveryPr repairLoad="1"/>
</workbook>
</file>

<file path=xl/calcChain.xml><?xml version="1.0" encoding="utf-8"?>
<calcChain xmlns="http://schemas.openxmlformats.org/spreadsheetml/2006/main">
  <c r="J9" i="1"/>
  <c r="J10"/>
  <c r="J11"/>
  <c r="J12"/>
  <c r="J13"/>
  <c r="J14"/>
  <c r="J15"/>
  <c r="J16"/>
  <c r="J17"/>
  <c r="J18"/>
  <c r="J19"/>
  <c r="J20"/>
  <c r="J21"/>
  <c r="J22"/>
  <c r="J23"/>
  <c r="J24"/>
  <c r="J25"/>
  <c r="J8"/>
  <c r="K23" l="1"/>
  <c r="M23" s="1"/>
  <c r="K19"/>
  <c r="M19" s="1"/>
  <c r="K15"/>
  <c r="M15" s="1"/>
  <c r="K11"/>
  <c r="M11" s="1"/>
  <c r="K22"/>
  <c r="M22" s="1"/>
  <c r="K18"/>
  <c r="M18" s="1"/>
  <c r="K14"/>
  <c r="M14" s="1"/>
  <c r="K10"/>
  <c r="M10" s="1"/>
  <c r="K25"/>
  <c r="M25" s="1"/>
  <c r="K21"/>
  <c r="M21" s="1"/>
  <c r="K17"/>
  <c r="M17" s="1"/>
  <c r="K13"/>
  <c r="M13" s="1"/>
  <c r="K9"/>
  <c r="M9" s="1"/>
  <c r="K8"/>
  <c r="M8" s="1"/>
  <c r="K24"/>
  <c r="M24" s="1"/>
  <c r="K20"/>
  <c r="M20" s="1"/>
  <c r="K16"/>
  <c r="M16" s="1"/>
  <c r="K12"/>
  <c r="M12" s="1"/>
  <c r="M26" l="1"/>
  <c r="G27"/>
</calcChain>
</file>

<file path=xl/sharedStrings.xml><?xml version="1.0" encoding="utf-8"?>
<sst xmlns="http://schemas.openxmlformats.org/spreadsheetml/2006/main" count="102" uniqueCount="80">
  <si>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</si>
  <si>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</si>
  <si>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</si>
  <si>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</si>
  <si>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</si>
  <si>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</si>
  <si>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</si>
  <si>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</si>
  <si>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</si>
  <si>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</si>
  <si>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</si>
  <si>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AMT</t>
  </si>
  <si>
    <t>PRAGATI LOGISTICS</t>
  </si>
  <si>
    <t>MONTH   : NOVEMBER,2021</t>
  </si>
  <si>
    <t>INVOICE DATE : 30/11/2021</t>
  </si>
  <si>
    <t>KINDLY ,VERIFY &amp; CONFIRM US  WITHIN 7 DAYS ,ELSE GST WILL 20TH DECEMBER,2021</t>
  </si>
  <si>
    <t>CTC</t>
  </si>
  <si>
    <t>CUTTACK</t>
  </si>
  <si>
    <t>TO,</t>
  </si>
  <si>
    <t>LR.CH</t>
  </si>
  <si>
    <t>KENDRAPARA</t>
  </si>
  <si>
    <t>OFF. STRY RATE</t>
  </si>
  <si>
    <t xml:space="preserve">OFF. STRY </t>
  </si>
  <si>
    <t>SURGICAL GOODS</t>
  </si>
  <si>
    <t>SURGICAL GOODS RATE</t>
  </si>
  <si>
    <t>BALASORE</t>
  </si>
  <si>
    <t>JAJPUR ROAD</t>
  </si>
  <si>
    <t>DHENKANAL</t>
  </si>
  <si>
    <t>ANGUL</t>
  </si>
  <si>
    <t>TALCHER</t>
  </si>
  <si>
    <t>PL/MA/12552/21-22</t>
  </si>
  <si>
    <t>246</t>
  </si>
  <si>
    <t>PL/DO/14366/21-22</t>
  </si>
  <si>
    <t>KAMPAGARH</t>
  </si>
  <si>
    <t>340</t>
  </si>
  <si>
    <t>PL/DO/14409/21-22</t>
  </si>
  <si>
    <t>341</t>
  </si>
  <si>
    <t>PL/DO/14420/21-22</t>
  </si>
  <si>
    <t>344</t>
  </si>
  <si>
    <t>PL/DO/14442/21-22</t>
  </si>
  <si>
    <t>339</t>
  </si>
  <si>
    <t>PL/MA/12956/21-22</t>
  </si>
  <si>
    <t>254</t>
  </si>
  <si>
    <t>PL/MA/13015/21-22</t>
  </si>
  <si>
    <t>354</t>
  </si>
  <si>
    <t>PL/MA/13053/21-22</t>
  </si>
  <si>
    <t>KEONJHAR</t>
  </si>
  <si>
    <t>358</t>
  </si>
  <si>
    <t>PL/MA/13058/21-22</t>
  </si>
  <si>
    <t>355</t>
  </si>
  <si>
    <t>PL/DO/14586/21-22</t>
  </si>
  <si>
    <t>PATTAMUNDAI</t>
  </si>
  <si>
    <t>360</t>
  </si>
  <si>
    <t>PL/DO/14632/21-22</t>
  </si>
  <si>
    <t>334</t>
  </si>
  <si>
    <t>PL/MA/13115/21-22</t>
  </si>
  <si>
    <t>UDALA</t>
  </si>
  <si>
    <t>256</t>
  </si>
  <si>
    <t>PL/MA/13220/21-22</t>
  </si>
  <si>
    <t>369</t>
  </si>
  <si>
    <t>PL/DO/14876/21-22</t>
  </si>
  <si>
    <t>CHANDIKHOL</t>
  </si>
  <si>
    <t>370</t>
  </si>
  <si>
    <t>PL/MA/13768/21-22</t>
  </si>
  <si>
    <t>382</t>
  </si>
  <si>
    <t>PL/DO/15851/21-22</t>
  </si>
  <si>
    <t>391</t>
  </si>
  <si>
    <t>PL/DO/15859/21-22</t>
  </si>
  <si>
    <t>392</t>
  </si>
  <si>
    <t>PL/DO/15933/21-22</t>
  </si>
  <si>
    <t>JARKA</t>
  </si>
  <si>
    <t>261</t>
  </si>
  <si>
    <t>KHURDA</t>
  </si>
  <si>
    <t>(RUPEES FIVE THOUSAND SIX HUNDRED TWENTY SEVEN ONLY)</t>
  </si>
  <si>
    <t>M/S : GAJANAN ASSOCIATES</t>
  </si>
  <si>
    <t>GSTIN:  21ABZPK7658Q1ZJ</t>
  </si>
  <si>
    <t xml:space="preserve">INVOICE .   : INV-38174/21-22 </t>
  </si>
  <si>
    <t>GSTIN : 21AGHPB9356M1Z9</t>
  </si>
  <si>
    <t>TOTAL CASE</t>
  </si>
  <si>
    <t xml:space="preserve"> HSN CODE-996791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</si>
</sst>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6" fillId="0" borderId="0" xfId="0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164" fontId="1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 wrapText="1"/>
    </xf>
    <xf numFmtId="164" fontId="15" fillId="0" borderId="0" xfId="0" applyNumberFormat="1" applyFont="1" applyFill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6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 wrapText="1"/>
    </xf>
    <xf numFmtId="165" fontId="21" fillId="0" borderId="0" xfId="0" applyNumberFormat="1" applyFont="1" applyAlignment="1">
      <alignment horizontal="left" vertical="center" indent="6"/>
    </xf>
    <xf numFmtId="164" fontId="7" fillId="0" borderId="0" xfId="0" applyNumberFormat="1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/>
    </xf>
    <xf numFmtId="2" fontId="22" fillId="0" borderId="1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2" fontId="6" fillId="0" borderId="5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1-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C5" t="str">
            <v>AUL</v>
          </cell>
          <cell r="D5">
            <v>35</v>
          </cell>
          <cell r="E5">
            <v>45</v>
          </cell>
          <cell r="F5">
            <v>39</v>
          </cell>
        </row>
        <row r="6">
          <cell r="C6" t="str">
            <v>BARBIL</v>
          </cell>
          <cell r="D6">
            <v>50</v>
          </cell>
          <cell r="E6">
            <v>57</v>
          </cell>
          <cell r="F6">
            <v>55</v>
          </cell>
        </row>
        <row r="7">
          <cell r="C7" t="str">
            <v>BARGARH</v>
          </cell>
          <cell r="D7">
            <v>30</v>
          </cell>
          <cell r="E7">
            <v>45</v>
          </cell>
          <cell r="F7">
            <v>33</v>
          </cell>
        </row>
        <row r="8">
          <cell r="C8" t="str">
            <v>BARIPADA</v>
          </cell>
          <cell r="D8">
            <v>25</v>
          </cell>
          <cell r="E8">
            <v>45</v>
          </cell>
          <cell r="F8">
            <v>28</v>
          </cell>
        </row>
        <row r="9">
          <cell r="C9" t="str">
            <v>BERHAMPUR</v>
          </cell>
          <cell r="D9">
            <v>28</v>
          </cell>
          <cell r="E9">
            <v>45</v>
          </cell>
          <cell r="F9">
            <v>31</v>
          </cell>
        </row>
        <row r="10">
          <cell r="C10" t="str">
            <v>BHADRAK</v>
          </cell>
          <cell r="D10">
            <v>23</v>
          </cell>
          <cell r="E10">
            <v>38</v>
          </cell>
          <cell r="F10">
            <v>25</v>
          </cell>
        </row>
        <row r="11">
          <cell r="C11" t="str">
            <v>BHANJANAGAR</v>
          </cell>
          <cell r="D11">
            <v>27</v>
          </cell>
          <cell r="E11">
            <v>48</v>
          </cell>
          <cell r="F11">
            <v>30</v>
          </cell>
        </row>
        <row r="12">
          <cell r="C12" t="str">
            <v>BHAWANIPATNA</v>
          </cell>
          <cell r="D12">
            <v>33</v>
          </cell>
          <cell r="E12">
            <v>58</v>
          </cell>
          <cell r="F12">
            <v>36</v>
          </cell>
        </row>
        <row r="13">
          <cell r="C13" t="str">
            <v>BHUBANESWAR</v>
          </cell>
          <cell r="D13">
            <v>35</v>
          </cell>
          <cell r="E13">
            <v>35</v>
          </cell>
          <cell r="F13">
            <v>39</v>
          </cell>
        </row>
        <row r="14">
          <cell r="C14" t="str">
            <v>BOLANGIR</v>
          </cell>
          <cell r="D14">
            <v>38</v>
          </cell>
          <cell r="E14">
            <v>58</v>
          </cell>
          <cell r="F14">
            <v>42</v>
          </cell>
        </row>
        <row r="15">
          <cell r="C15" t="str">
            <v>BOUDH</v>
          </cell>
          <cell r="D15">
            <v>38</v>
          </cell>
          <cell r="E15">
            <v>58</v>
          </cell>
          <cell r="F15">
            <v>42</v>
          </cell>
        </row>
        <row r="16">
          <cell r="C16" t="str">
            <v>DHARMAGARH</v>
          </cell>
          <cell r="D16">
            <v>38</v>
          </cell>
          <cell r="E16">
            <v>58</v>
          </cell>
          <cell r="F16">
            <v>42</v>
          </cell>
        </row>
        <row r="17">
          <cell r="C17" t="str">
            <v>DHENKANAL</v>
          </cell>
          <cell r="D17">
            <v>25</v>
          </cell>
          <cell r="E17">
            <v>38</v>
          </cell>
          <cell r="F17">
            <v>28</v>
          </cell>
        </row>
        <row r="18">
          <cell r="C18" t="str">
            <v>JAJPUR ROAD</v>
          </cell>
          <cell r="D18">
            <v>25</v>
          </cell>
          <cell r="E18">
            <v>38</v>
          </cell>
          <cell r="F18">
            <v>28</v>
          </cell>
        </row>
        <row r="19">
          <cell r="C19" t="str">
            <v>JASIPUR</v>
          </cell>
          <cell r="D19">
            <v>55</v>
          </cell>
          <cell r="E19">
            <v>63</v>
          </cell>
          <cell r="F19">
            <v>61</v>
          </cell>
        </row>
        <row r="20">
          <cell r="C20" t="str">
            <v>JEYPORE</v>
          </cell>
          <cell r="D20">
            <v>40</v>
          </cell>
          <cell r="E20">
            <v>60</v>
          </cell>
          <cell r="F20">
            <v>44</v>
          </cell>
        </row>
        <row r="21">
          <cell r="C21" t="str">
            <v>JHARSUGUDA</v>
          </cell>
          <cell r="D21">
            <v>35</v>
          </cell>
          <cell r="E21">
            <v>45</v>
          </cell>
          <cell r="F21">
            <v>39</v>
          </cell>
        </row>
        <row r="22">
          <cell r="C22" t="str">
            <v>JODA</v>
          </cell>
          <cell r="D22">
            <v>53</v>
          </cell>
          <cell r="E22">
            <v>60</v>
          </cell>
          <cell r="F22">
            <v>58</v>
          </cell>
        </row>
        <row r="23">
          <cell r="C23" t="str">
            <v>JUNAGARH</v>
          </cell>
          <cell r="D23">
            <v>40</v>
          </cell>
          <cell r="E23">
            <v>60</v>
          </cell>
          <cell r="F23">
            <v>44</v>
          </cell>
        </row>
        <row r="24">
          <cell r="C24" t="str">
            <v>KANTABANJI</v>
          </cell>
          <cell r="D24">
            <v>35</v>
          </cell>
          <cell r="E24">
            <v>60</v>
          </cell>
          <cell r="F24">
            <v>39</v>
          </cell>
        </row>
        <row r="25">
          <cell r="C25" t="str">
            <v>KARANJIA</v>
          </cell>
          <cell r="D25">
            <v>50</v>
          </cell>
          <cell r="E25">
            <v>55</v>
          </cell>
          <cell r="F25">
            <v>55</v>
          </cell>
        </row>
        <row r="26">
          <cell r="C26" t="str">
            <v>KENDRAPARA</v>
          </cell>
          <cell r="D26">
            <v>25</v>
          </cell>
          <cell r="E26">
            <v>35</v>
          </cell>
          <cell r="F26">
            <v>28</v>
          </cell>
        </row>
        <row r="27">
          <cell r="C27" t="str">
            <v>KEONJHAR</v>
          </cell>
          <cell r="D27">
            <v>30</v>
          </cell>
          <cell r="E27">
            <v>45</v>
          </cell>
          <cell r="F27">
            <v>33</v>
          </cell>
        </row>
        <row r="28">
          <cell r="C28" t="str">
            <v>KESINGA</v>
          </cell>
          <cell r="D28">
            <v>35</v>
          </cell>
          <cell r="E28">
            <v>60</v>
          </cell>
          <cell r="F28">
            <v>39</v>
          </cell>
        </row>
        <row r="29">
          <cell r="C29" t="str">
            <v>KHURDA</v>
          </cell>
          <cell r="D29">
            <v>23</v>
          </cell>
          <cell r="E29">
            <v>38</v>
          </cell>
          <cell r="F29">
            <v>25</v>
          </cell>
        </row>
        <row r="30">
          <cell r="C30" t="str">
            <v>KORAPUT</v>
          </cell>
          <cell r="D30">
            <v>40</v>
          </cell>
          <cell r="E30">
            <v>58</v>
          </cell>
          <cell r="F30">
            <v>44</v>
          </cell>
        </row>
        <row r="31">
          <cell r="C31" t="str">
            <v>KUJANGA</v>
          </cell>
          <cell r="D31">
            <v>38</v>
          </cell>
          <cell r="E31">
            <v>43</v>
          </cell>
          <cell r="F31">
            <v>42</v>
          </cell>
        </row>
        <row r="32">
          <cell r="C32" t="str">
            <v>MARSHAGHAI</v>
          </cell>
          <cell r="D32">
            <v>35</v>
          </cell>
          <cell r="E32">
            <v>43</v>
          </cell>
          <cell r="F32">
            <v>39</v>
          </cell>
        </row>
        <row r="33">
          <cell r="C33" t="str">
            <v>NABARANGPUR</v>
          </cell>
          <cell r="D33">
            <v>43</v>
          </cell>
          <cell r="E33">
            <v>58</v>
          </cell>
          <cell r="F33">
            <v>47</v>
          </cell>
        </row>
        <row r="34">
          <cell r="C34" t="str">
            <v>NAYAGARH</v>
          </cell>
          <cell r="D34">
            <v>25</v>
          </cell>
          <cell r="E34">
            <v>45</v>
          </cell>
          <cell r="F34">
            <v>28</v>
          </cell>
        </row>
        <row r="35">
          <cell r="C35" t="str">
            <v>PADMAPUR</v>
          </cell>
          <cell r="D35">
            <v>55</v>
          </cell>
          <cell r="E35">
            <v>60</v>
          </cell>
          <cell r="F35">
            <v>61</v>
          </cell>
        </row>
        <row r="36">
          <cell r="C36" t="str">
            <v>PARADEEP</v>
          </cell>
          <cell r="D36">
            <v>40</v>
          </cell>
          <cell r="E36">
            <v>45</v>
          </cell>
          <cell r="F36">
            <v>44</v>
          </cell>
        </row>
        <row r="37">
          <cell r="C37" t="str">
            <v>PARALAKHEMUNDI</v>
          </cell>
          <cell r="D37">
            <v>40</v>
          </cell>
          <cell r="E37">
            <v>60</v>
          </cell>
          <cell r="F37">
            <v>44</v>
          </cell>
        </row>
        <row r="38">
          <cell r="C38" t="str">
            <v>PATTAMUNDAI</v>
          </cell>
          <cell r="D38">
            <v>35</v>
          </cell>
          <cell r="E38">
            <v>45</v>
          </cell>
          <cell r="F38">
            <v>39</v>
          </cell>
        </row>
        <row r="39">
          <cell r="C39" t="str">
            <v>PHULBANI</v>
          </cell>
          <cell r="D39">
            <v>35</v>
          </cell>
          <cell r="E39">
            <v>58</v>
          </cell>
          <cell r="F39">
            <v>39</v>
          </cell>
        </row>
        <row r="40">
          <cell r="C40" t="str">
            <v>PURI</v>
          </cell>
          <cell r="D40">
            <v>25</v>
          </cell>
          <cell r="E40">
            <v>38</v>
          </cell>
          <cell r="F40">
            <v>28</v>
          </cell>
        </row>
        <row r="41">
          <cell r="C41" t="str">
            <v>RAHAMA</v>
          </cell>
          <cell r="D41">
            <v>38</v>
          </cell>
          <cell r="E41">
            <v>43</v>
          </cell>
          <cell r="F41">
            <v>42</v>
          </cell>
        </row>
        <row r="42">
          <cell r="C42" t="str">
            <v>RAIRANGPUR</v>
          </cell>
          <cell r="D42">
            <v>33</v>
          </cell>
          <cell r="E42">
            <v>47</v>
          </cell>
          <cell r="F42">
            <v>36</v>
          </cell>
        </row>
        <row r="43">
          <cell r="C43" t="str">
            <v>RAYAGADA</v>
          </cell>
          <cell r="D43">
            <v>43</v>
          </cell>
          <cell r="E43">
            <v>60</v>
          </cell>
          <cell r="F43">
            <v>47</v>
          </cell>
        </row>
        <row r="44">
          <cell r="C44" t="str">
            <v>ROURKELA</v>
          </cell>
          <cell r="D44">
            <v>35</v>
          </cell>
          <cell r="E44">
            <v>47</v>
          </cell>
          <cell r="F44">
            <v>39</v>
          </cell>
        </row>
        <row r="45">
          <cell r="C45" t="str">
            <v>SALIPUR</v>
          </cell>
          <cell r="D45">
            <v>28</v>
          </cell>
          <cell r="E45">
            <v>35</v>
          </cell>
          <cell r="F45">
            <v>31</v>
          </cell>
        </row>
        <row r="46">
          <cell r="C46" t="str">
            <v>SIMILIGUDA</v>
          </cell>
          <cell r="D46">
            <v>45</v>
          </cell>
          <cell r="E46">
            <v>63</v>
          </cell>
          <cell r="F46">
            <v>50</v>
          </cell>
        </row>
        <row r="47">
          <cell r="C47" t="str">
            <v>SUNDARGARH</v>
          </cell>
          <cell r="D47">
            <v>45</v>
          </cell>
          <cell r="E47">
            <v>50</v>
          </cell>
          <cell r="F47">
            <v>50</v>
          </cell>
        </row>
        <row r="48">
          <cell r="C48" t="str">
            <v>TALCHER</v>
          </cell>
          <cell r="D48">
            <v>28</v>
          </cell>
          <cell r="E48">
            <v>40</v>
          </cell>
          <cell r="F48">
            <v>31</v>
          </cell>
        </row>
        <row r="49">
          <cell r="C49" t="str">
            <v>TITILAGARH</v>
          </cell>
          <cell r="D49">
            <v>40</v>
          </cell>
          <cell r="E49">
            <v>60</v>
          </cell>
          <cell r="F49">
            <v>44</v>
          </cell>
        </row>
        <row r="50">
          <cell r="C50" t="str">
            <v>UMERKOTE</v>
          </cell>
          <cell r="D50">
            <v>49</v>
          </cell>
          <cell r="E50">
            <v>57</v>
          </cell>
          <cell r="F50">
            <v>54</v>
          </cell>
        </row>
        <row r="51">
          <cell r="C51" t="str">
            <v>BALASORE</v>
          </cell>
          <cell r="D51">
            <v>28</v>
          </cell>
          <cell r="E51">
            <v>40</v>
          </cell>
          <cell r="F51">
            <v>31</v>
          </cell>
        </row>
        <row r="52">
          <cell r="C52" t="str">
            <v>ANGUL</v>
          </cell>
          <cell r="D52">
            <v>27</v>
          </cell>
          <cell r="E52">
            <v>39</v>
          </cell>
          <cell r="F52">
            <v>30</v>
          </cell>
        </row>
        <row r="53">
          <cell r="C53" t="str">
            <v>JALESWAR</v>
          </cell>
          <cell r="D53">
            <v>33</v>
          </cell>
          <cell r="E53">
            <v>45</v>
          </cell>
          <cell r="F53">
            <v>36</v>
          </cell>
        </row>
        <row r="54">
          <cell r="C54" t="str">
            <v>JAGATSINGHPUR</v>
          </cell>
          <cell r="D54">
            <v>30</v>
          </cell>
          <cell r="E54">
            <v>40</v>
          </cell>
          <cell r="F54">
            <v>33</v>
          </cell>
        </row>
        <row r="55">
          <cell r="C55" t="str">
            <v>JATNI</v>
          </cell>
          <cell r="D55">
            <v>30</v>
          </cell>
          <cell r="E55">
            <v>40</v>
          </cell>
          <cell r="F55">
            <v>33</v>
          </cell>
        </row>
        <row r="56">
          <cell r="C56" t="str">
            <v>PIPILI</v>
          </cell>
          <cell r="D56">
            <v>30</v>
          </cell>
          <cell r="E56">
            <v>40</v>
          </cell>
          <cell r="F56">
            <v>33</v>
          </cell>
        </row>
        <row r="57">
          <cell r="C57" t="str">
            <v>BALIAPAL</v>
          </cell>
          <cell r="D57">
            <v>40</v>
          </cell>
          <cell r="E57">
            <v>50</v>
          </cell>
          <cell r="F57">
            <v>44</v>
          </cell>
        </row>
        <row r="58">
          <cell r="C58" t="str">
            <v>NIRAKARPUR</v>
          </cell>
          <cell r="D58">
            <v>40</v>
          </cell>
          <cell r="E58">
            <v>50</v>
          </cell>
          <cell r="F58">
            <v>44</v>
          </cell>
        </row>
        <row r="59">
          <cell r="C59" t="str">
            <v>BALUGAON</v>
          </cell>
          <cell r="D59">
            <v>33</v>
          </cell>
          <cell r="E59">
            <v>38</v>
          </cell>
          <cell r="F59">
            <v>36</v>
          </cell>
        </row>
        <row r="60">
          <cell r="C60" t="str">
            <v>KUAKHIA</v>
          </cell>
          <cell r="D60">
            <v>30</v>
          </cell>
          <cell r="E60">
            <v>40</v>
          </cell>
          <cell r="F60">
            <v>33</v>
          </cell>
        </row>
        <row r="61">
          <cell r="C61" t="str">
            <v>SANTHARA</v>
          </cell>
          <cell r="D61">
            <v>35</v>
          </cell>
          <cell r="E61">
            <v>45</v>
          </cell>
          <cell r="F61">
            <v>39</v>
          </cell>
        </row>
        <row r="62">
          <cell r="C62" t="str">
            <v>SORO</v>
          </cell>
          <cell r="D62">
            <v>30</v>
          </cell>
          <cell r="E62">
            <v>40</v>
          </cell>
          <cell r="F62">
            <v>33</v>
          </cell>
        </row>
        <row r="63">
          <cell r="C63" t="str">
            <v>JHARPOKHARIA</v>
          </cell>
          <cell r="D63">
            <v>25</v>
          </cell>
          <cell r="E63">
            <v>45</v>
          </cell>
          <cell r="F63">
            <v>28</v>
          </cell>
        </row>
        <row r="64">
          <cell r="C64" t="str">
            <v>GUNUPUR</v>
          </cell>
          <cell r="D64">
            <v>60</v>
          </cell>
          <cell r="E64">
            <v>100</v>
          </cell>
          <cell r="F64">
            <v>66</v>
          </cell>
        </row>
        <row r="65">
          <cell r="C65" t="str">
            <v>BANASARA</v>
          </cell>
          <cell r="D65">
            <v>40</v>
          </cell>
          <cell r="E65">
            <v>45</v>
          </cell>
          <cell r="F65">
            <v>44</v>
          </cell>
        </row>
        <row r="66">
          <cell r="C66" t="str">
            <v>KAMPAGARH</v>
          </cell>
          <cell r="D66">
            <v>30</v>
          </cell>
          <cell r="E66">
            <v>45</v>
          </cell>
          <cell r="F66">
            <v>33</v>
          </cell>
        </row>
        <row r="67">
          <cell r="C67" t="str">
            <v>JAJPUR TOWN</v>
          </cell>
          <cell r="D67">
            <v>25</v>
          </cell>
          <cell r="E67">
            <v>38</v>
          </cell>
          <cell r="F67">
            <v>28</v>
          </cell>
        </row>
        <row r="68">
          <cell r="C68" t="str">
            <v>LUNAHARA</v>
          </cell>
          <cell r="D68">
            <v>28</v>
          </cell>
          <cell r="E68">
            <v>35</v>
          </cell>
          <cell r="F68">
            <v>31</v>
          </cell>
        </row>
        <row r="69">
          <cell r="C69" t="str">
            <v>LANGALESWAR</v>
          </cell>
          <cell r="D69">
            <v>50</v>
          </cell>
          <cell r="E69">
            <v>75</v>
          </cell>
          <cell r="F69">
            <v>55</v>
          </cell>
        </row>
        <row r="70">
          <cell r="C70" t="str">
            <v>PANIKOILI</v>
          </cell>
          <cell r="D70">
            <v>25</v>
          </cell>
          <cell r="E70">
            <v>38</v>
          </cell>
          <cell r="F70">
            <v>28</v>
          </cell>
        </row>
        <row r="71">
          <cell r="C71" t="str">
            <v>KHETRAPAL</v>
          </cell>
          <cell r="E71">
            <v>38</v>
          </cell>
        </row>
        <row r="72">
          <cell r="C72" t="str">
            <v>CHANDIKHOL</v>
          </cell>
          <cell r="D72">
            <v>25</v>
          </cell>
          <cell r="E72">
            <v>38</v>
          </cell>
          <cell r="F72">
            <v>28</v>
          </cell>
        </row>
        <row r="73">
          <cell r="C73" t="str">
            <v>BALAKATI</v>
          </cell>
          <cell r="D73">
            <v>25</v>
          </cell>
          <cell r="E73">
            <v>38</v>
          </cell>
          <cell r="F73">
            <v>28</v>
          </cell>
        </row>
        <row r="74">
          <cell r="C74" t="str">
            <v>NISCHINTKOILI</v>
          </cell>
          <cell r="D74">
            <v>25</v>
          </cell>
          <cell r="E74">
            <v>35</v>
          </cell>
          <cell r="F74">
            <v>28</v>
          </cell>
        </row>
        <row r="75">
          <cell r="C75" t="str">
            <v>BEGUNIA</v>
          </cell>
          <cell r="D75">
            <v>25</v>
          </cell>
          <cell r="E75">
            <v>45</v>
          </cell>
          <cell r="F75">
            <v>28</v>
          </cell>
        </row>
        <row r="76">
          <cell r="C76" t="str">
            <v>TANGI (CHANDPUR)</v>
          </cell>
          <cell r="D76">
            <v>33</v>
          </cell>
          <cell r="E76">
            <v>38</v>
          </cell>
          <cell r="F76">
            <v>36</v>
          </cell>
        </row>
        <row r="77">
          <cell r="C77" t="str">
            <v>BARI</v>
          </cell>
          <cell r="D77">
            <v>30</v>
          </cell>
          <cell r="E77">
            <v>40</v>
          </cell>
          <cell r="F77">
            <v>33</v>
          </cell>
        </row>
        <row r="78">
          <cell r="C78" t="str">
            <v>JARKA</v>
          </cell>
          <cell r="F78">
            <v>28</v>
          </cell>
        </row>
        <row r="79">
          <cell r="C79" t="str">
            <v>ADASPUR</v>
          </cell>
          <cell r="F79">
            <v>28</v>
          </cell>
        </row>
        <row r="80">
          <cell r="C80" t="str">
            <v>KALAPATHAR</v>
          </cell>
          <cell r="F80">
            <v>33</v>
          </cell>
        </row>
        <row r="81">
          <cell r="C81" t="str">
            <v>KAMAKHYANAGAR</v>
          </cell>
          <cell r="F81">
            <v>33</v>
          </cell>
        </row>
        <row r="82">
          <cell r="C82" t="str">
            <v>GAMBHARIMUNDA</v>
          </cell>
          <cell r="F82">
            <v>45</v>
          </cell>
        </row>
        <row r="83">
          <cell r="C83" t="str">
            <v>BRAHMAGIRI</v>
          </cell>
          <cell r="F83">
            <v>38</v>
          </cell>
        </row>
        <row r="84">
          <cell r="C84" t="str">
            <v>RUSIPADA</v>
          </cell>
          <cell r="F84">
            <v>45</v>
          </cell>
        </row>
        <row r="85">
          <cell r="C85" t="str">
            <v>UDALA</v>
          </cell>
          <cell r="F85">
            <v>36</v>
          </cell>
        </row>
        <row r="86">
          <cell r="C86" t="str">
            <v>SOUTH BALANDA</v>
          </cell>
          <cell r="F86">
            <v>41</v>
          </cell>
        </row>
        <row r="87">
          <cell r="C87" t="str">
            <v>DASARATHIPUR</v>
          </cell>
          <cell r="F87">
            <v>50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6"/>
  <sheetViews>
    <sheetView tabSelected="1" topLeftCell="A17" zoomScale="145" zoomScaleNormal="145" workbookViewId="0">
      <selection activeCell="L32" sqref="L32"/>
    </sheetView>
  </sheetViews>
  <sheetFormatPr defaultRowHeight="12"/>
  <cols>
    <col min="1" max="1" width="3.85546875" style="12" customWidth="1"/>
    <col min="2" max="2" width="10.140625" style="7" bestFit="1" customWidth="1"/>
    <col min="3" max="3" width="17" style="8" bestFit="1" customWidth="1"/>
    <col min="4" max="4" width="5.42578125" style="9" bestFit="1" customWidth="1"/>
    <col min="5" max="5" width="12.7109375" style="9" bestFit="1" customWidth="1"/>
    <col min="6" max="6" width="4.85546875" style="11" customWidth="1"/>
    <col min="7" max="7" width="5.140625" style="10" customWidth="1"/>
    <col min="8" max="8" width="5.140625" style="9" customWidth="1"/>
    <col min="9" max="9" width="6.42578125" style="9" customWidth="1"/>
    <col min="10" max="10" width="5.42578125" style="9" bestFit="1" customWidth="1"/>
    <col min="11" max="11" width="6.28515625" style="9" customWidth="1"/>
    <col min="12" max="12" width="5.42578125" style="9" bestFit="1" customWidth="1"/>
    <col min="13" max="13" width="8.28515625" style="9" customWidth="1"/>
    <col min="14" max="16384" width="9.140625" style="9"/>
  </cols>
  <sheetData>
    <row r="1" spans="1:13" s="6" customFormat="1">
      <c r="A1" s="24" t="s">
        <v>18</v>
      </c>
      <c r="B1" s="25"/>
      <c r="C1" s="24"/>
      <c r="D1" s="26"/>
      <c r="E1" s="27"/>
      <c r="F1" s="28"/>
      <c r="H1" s="27"/>
      <c r="I1" s="27"/>
      <c r="J1" s="77" t="s">
        <v>13</v>
      </c>
      <c r="K1" s="27"/>
      <c r="L1" s="27"/>
    </row>
    <row r="2" spans="1:13" s="6" customFormat="1">
      <c r="A2" s="69" t="s">
        <v>74</v>
      </c>
      <c r="B2" s="29"/>
      <c r="C2" s="30"/>
      <c r="D2" s="27"/>
      <c r="E2" s="27"/>
      <c r="F2" s="28"/>
      <c r="H2" s="27"/>
      <c r="I2" s="27"/>
      <c r="J2" s="77" t="s">
        <v>76</v>
      </c>
      <c r="K2" s="27"/>
      <c r="L2" s="27"/>
    </row>
    <row r="3" spans="1:13" s="6" customFormat="1">
      <c r="A3" s="61" t="s">
        <v>17</v>
      </c>
      <c r="B3" s="31"/>
      <c r="C3" s="32"/>
      <c r="D3" s="26"/>
      <c r="E3" s="27"/>
      <c r="F3" s="28"/>
      <c r="H3" s="27"/>
      <c r="I3" s="27"/>
      <c r="J3" s="77" t="s">
        <v>14</v>
      </c>
      <c r="K3" s="27"/>
      <c r="L3" s="27"/>
    </row>
    <row r="4" spans="1:13" s="6" customFormat="1">
      <c r="A4" s="61" t="s">
        <v>75</v>
      </c>
      <c r="B4" s="31"/>
      <c r="C4" s="32"/>
      <c r="D4" s="26"/>
      <c r="E4" s="33"/>
      <c r="F4" s="28"/>
      <c r="H4" s="27"/>
      <c r="I4" s="27"/>
      <c r="J4" s="77" t="s">
        <v>77</v>
      </c>
      <c r="K4" s="27"/>
      <c r="L4" s="27"/>
    </row>
    <row r="5" spans="1:13" s="6" customFormat="1" ht="15" customHeight="1">
      <c r="A5" s="61"/>
      <c r="B5" s="34"/>
      <c r="C5" s="26"/>
      <c r="D5" s="35"/>
      <c r="E5" s="33"/>
      <c r="F5" s="36"/>
      <c r="H5" s="58"/>
      <c r="I5" s="58"/>
      <c r="J5" s="58" t="s">
        <v>79</v>
      </c>
      <c r="K5" s="58"/>
      <c r="L5" s="58"/>
    </row>
    <row r="6" spans="1:13" s="6" customFormat="1" ht="12.75">
      <c r="A6" s="27"/>
      <c r="B6" s="37"/>
      <c r="C6" s="26"/>
      <c r="D6" s="35"/>
      <c r="E6" s="33"/>
      <c r="F6" s="36"/>
      <c r="G6" s="55"/>
      <c r="H6" s="27"/>
      <c r="I6" s="27"/>
      <c r="J6" s="27"/>
      <c r="K6" s="27"/>
      <c r="L6" s="27"/>
    </row>
    <row r="7" spans="1:13" s="66" customFormat="1" ht="57.75" customHeight="1">
      <c r="A7" s="38" t="s">
        <v>8</v>
      </c>
      <c r="B7" s="63" t="s">
        <v>3</v>
      </c>
      <c r="C7" s="38" t="s">
        <v>9</v>
      </c>
      <c r="D7" s="38" t="s">
        <v>7</v>
      </c>
      <c r="E7" s="38" t="s">
        <v>4</v>
      </c>
      <c r="F7" s="38" t="s">
        <v>10</v>
      </c>
      <c r="G7" s="64" t="s">
        <v>78</v>
      </c>
      <c r="H7" s="38" t="s">
        <v>22</v>
      </c>
      <c r="I7" s="38" t="s">
        <v>23</v>
      </c>
      <c r="J7" s="38" t="s">
        <v>21</v>
      </c>
      <c r="K7" s="38" t="s">
        <v>24</v>
      </c>
      <c r="L7" s="65" t="s">
        <v>19</v>
      </c>
      <c r="M7" s="65" t="s">
        <v>11</v>
      </c>
    </row>
    <row r="8" spans="1:13" s="23" customFormat="1" ht="15">
      <c r="A8" s="39">
        <v>1</v>
      </c>
      <c r="B8" s="67">
        <v>44502</v>
      </c>
      <c r="C8" s="68" t="s">
        <v>30</v>
      </c>
      <c r="D8" s="68" t="s">
        <v>16</v>
      </c>
      <c r="E8" s="68" t="s">
        <v>25</v>
      </c>
      <c r="F8" s="68" t="s">
        <v>31</v>
      </c>
      <c r="G8" s="73">
        <v>23</v>
      </c>
      <c r="H8" s="74"/>
      <c r="I8" s="74">
        <v>23</v>
      </c>
      <c r="J8" s="62">
        <f>VLOOKUP(E8,'[1]PRETI AGENCIES'!$C$5:$F$87,4,FALSE)</f>
        <v>31</v>
      </c>
      <c r="K8" s="62">
        <f>J8</f>
        <v>31</v>
      </c>
      <c r="L8" s="62">
        <v>20</v>
      </c>
      <c r="M8" s="40">
        <f>H8*J8+I8*K8+L8</f>
        <v>733</v>
      </c>
    </row>
    <row r="9" spans="1:13" s="23" customFormat="1" ht="15">
      <c r="A9" s="39">
        <v>2</v>
      </c>
      <c r="B9" s="67">
        <v>44508</v>
      </c>
      <c r="C9" s="68" t="s">
        <v>32</v>
      </c>
      <c r="D9" s="68" t="s">
        <v>16</v>
      </c>
      <c r="E9" s="68" t="s">
        <v>33</v>
      </c>
      <c r="F9" s="68" t="s">
        <v>34</v>
      </c>
      <c r="G9" s="73">
        <v>10</v>
      </c>
      <c r="H9" s="74">
        <v>10</v>
      </c>
      <c r="I9" s="74"/>
      <c r="J9" s="62">
        <f>VLOOKUP(E9,'[1]PRETI AGENCIES'!$C$5:$F$87,4,FALSE)</f>
        <v>33</v>
      </c>
      <c r="K9" s="62">
        <f t="shared" ref="K9:K25" si="0">J9</f>
        <v>33</v>
      </c>
      <c r="L9" s="62">
        <v>20</v>
      </c>
      <c r="M9" s="40">
        <f t="shared" ref="M9:M25" si="1">H9*J9+I9*K9+L9</f>
        <v>350</v>
      </c>
    </row>
    <row r="10" spans="1:13" s="23" customFormat="1" ht="15">
      <c r="A10" s="39">
        <v>3</v>
      </c>
      <c r="B10" s="67">
        <v>44508</v>
      </c>
      <c r="C10" s="68" t="s">
        <v>35</v>
      </c>
      <c r="D10" s="68" t="s">
        <v>16</v>
      </c>
      <c r="E10" s="68" t="s">
        <v>72</v>
      </c>
      <c r="F10" s="68" t="s">
        <v>36</v>
      </c>
      <c r="G10" s="73">
        <v>6</v>
      </c>
      <c r="H10" s="74">
        <v>6</v>
      </c>
      <c r="I10" s="74"/>
      <c r="J10" s="62">
        <f>VLOOKUP(E10,'[1]PRETI AGENCIES'!$C$5:$F$87,4,FALSE)</f>
        <v>25</v>
      </c>
      <c r="K10" s="62">
        <f t="shared" si="0"/>
        <v>25</v>
      </c>
      <c r="L10" s="62">
        <v>20</v>
      </c>
      <c r="M10" s="40">
        <f t="shared" si="1"/>
        <v>170</v>
      </c>
    </row>
    <row r="11" spans="1:13" s="23" customFormat="1" ht="15">
      <c r="A11" s="39">
        <v>4</v>
      </c>
      <c r="B11" s="67">
        <v>44509</v>
      </c>
      <c r="C11" s="68" t="s">
        <v>37</v>
      </c>
      <c r="D11" s="68" t="s">
        <v>16</v>
      </c>
      <c r="E11" s="68" t="s">
        <v>27</v>
      </c>
      <c r="F11" s="68" t="s">
        <v>38</v>
      </c>
      <c r="G11" s="73">
        <v>6</v>
      </c>
      <c r="H11" s="74">
        <v>6</v>
      </c>
      <c r="I11" s="74"/>
      <c r="J11" s="62">
        <f>VLOOKUP(E11,'[1]PRETI AGENCIES'!$C$5:$F$87,4,FALSE)</f>
        <v>28</v>
      </c>
      <c r="K11" s="62">
        <f t="shared" si="0"/>
        <v>28</v>
      </c>
      <c r="L11" s="62">
        <v>20</v>
      </c>
      <c r="M11" s="40">
        <f t="shared" si="1"/>
        <v>188</v>
      </c>
    </row>
    <row r="12" spans="1:13" s="23" customFormat="1" ht="15">
      <c r="A12" s="39">
        <v>5</v>
      </c>
      <c r="B12" s="67">
        <v>44509</v>
      </c>
      <c r="C12" s="68" t="s">
        <v>39</v>
      </c>
      <c r="D12" s="68" t="s">
        <v>16</v>
      </c>
      <c r="E12" s="68" t="s">
        <v>26</v>
      </c>
      <c r="F12" s="68" t="s">
        <v>40</v>
      </c>
      <c r="G12" s="73">
        <v>8</v>
      </c>
      <c r="H12" s="74">
        <v>8</v>
      </c>
      <c r="I12" s="74"/>
      <c r="J12" s="62">
        <f>VLOOKUP(E12,'[1]PRETI AGENCIES'!$C$5:$F$87,4,FALSE)</f>
        <v>28</v>
      </c>
      <c r="K12" s="62">
        <f t="shared" si="0"/>
        <v>28</v>
      </c>
      <c r="L12" s="62">
        <v>20</v>
      </c>
      <c r="M12" s="40">
        <f t="shared" si="1"/>
        <v>244</v>
      </c>
    </row>
    <row r="13" spans="1:13" s="23" customFormat="1" ht="15">
      <c r="A13" s="39">
        <v>6</v>
      </c>
      <c r="B13" s="67">
        <v>44509</v>
      </c>
      <c r="C13" s="68" t="s">
        <v>41</v>
      </c>
      <c r="D13" s="68" t="s">
        <v>16</v>
      </c>
      <c r="E13" s="68" t="s">
        <v>25</v>
      </c>
      <c r="F13" s="68" t="s">
        <v>42</v>
      </c>
      <c r="G13" s="73">
        <v>23</v>
      </c>
      <c r="H13" s="74"/>
      <c r="I13" s="74">
        <v>23</v>
      </c>
      <c r="J13" s="62">
        <f>VLOOKUP(E13,'[1]PRETI AGENCIES'!$C$5:$F$87,4,FALSE)</f>
        <v>31</v>
      </c>
      <c r="K13" s="62">
        <f t="shared" si="0"/>
        <v>31</v>
      </c>
      <c r="L13" s="62">
        <v>20</v>
      </c>
      <c r="M13" s="40">
        <f t="shared" si="1"/>
        <v>733</v>
      </c>
    </row>
    <row r="14" spans="1:13" s="23" customFormat="1" ht="15">
      <c r="A14" s="39">
        <v>7</v>
      </c>
      <c r="B14" s="67">
        <v>44510</v>
      </c>
      <c r="C14" s="68" t="s">
        <v>43</v>
      </c>
      <c r="D14" s="68" t="s">
        <v>16</v>
      </c>
      <c r="E14" s="68" t="s">
        <v>28</v>
      </c>
      <c r="F14" s="68" t="s">
        <v>44</v>
      </c>
      <c r="G14" s="73">
        <v>7</v>
      </c>
      <c r="H14" s="74">
        <v>7</v>
      </c>
      <c r="I14" s="74"/>
      <c r="J14" s="62">
        <f>VLOOKUP(E14,'[1]PRETI AGENCIES'!$C$5:$F$87,4,FALSE)</f>
        <v>30</v>
      </c>
      <c r="K14" s="62">
        <f t="shared" si="0"/>
        <v>30</v>
      </c>
      <c r="L14" s="62">
        <v>20</v>
      </c>
      <c r="M14" s="40">
        <f t="shared" si="1"/>
        <v>230</v>
      </c>
    </row>
    <row r="15" spans="1:13" s="23" customFormat="1" ht="15">
      <c r="A15" s="39">
        <v>8</v>
      </c>
      <c r="B15" s="67">
        <v>44510</v>
      </c>
      <c r="C15" s="68" t="s">
        <v>45</v>
      </c>
      <c r="D15" s="68" t="s">
        <v>16</v>
      </c>
      <c r="E15" s="68" t="s">
        <v>46</v>
      </c>
      <c r="F15" s="68" t="s">
        <v>47</v>
      </c>
      <c r="G15" s="73">
        <v>20</v>
      </c>
      <c r="H15" s="74">
        <v>20</v>
      </c>
      <c r="I15" s="74"/>
      <c r="J15" s="62">
        <f>VLOOKUP(E15,'[1]PRETI AGENCIES'!$C$5:$F$87,4,FALSE)</f>
        <v>33</v>
      </c>
      <c r="K15" s="62">
        <f t="shared" si="0"/>
        <v>33</v>
      </c>
      <c r="L15" s="62">
        <v>20</v>
      </c>
      <c r="M15" s="40">
        <f t="shared" si="1"/>
        <v>680</v>
      </c>
    </row>
    <row r="16" spans="1:13" s="23" customFormat="1" ht="15">
      <c r="A16" s="39">
        <v>9</v>
      </c>
      <c r="B16" s="67">
        <v>44510</v>
      </c>
      <c r="C16" s="68" t="s">
        <v>48</v>
      </c>
      <c r="D16" s="68" t="s">
        <v>16</v>
      </c>
      <c r="E16" s="68" t="s">
        <v>28</v>
      </c>
      <c r="F16" s="68" t="s">
        <v>49</v>
      </c>
      <c r="G16" s="73">
        <v>8</v>
      </c>
      <c r="H16" s="74">
        <v>8</v>
      </c>
      <c r="I16" s="74"/>
      <c r="J16" s="62">
        <f>VLOOKUP(E16,'[1]PRETI AGENCIES'!$C$5:$F$87,4,FALSE)</f>
        <v>30</v>
      </c>
      <c r="K16" s="62">
        <f t="shared" si="0"/>
        <v>30</v>
      </c>
      <c r="L16" s="62">
        <v>20</v>
      </c>
      <c r="M16" s="40">
        <f t="shared" si="1"/>
        <v>260</v>
      </c>
    </row>
    <row r="17" spans="1:13" s="23" customFormat="1" ht="15">
      <c r="A17" s="39">
        <v>10</v>
      </c>
      <c r="B17" s="67">
        <v>44510</v>
      </c>
      <c r="C17" s="68" t="s">
        <v>50</v>
      </c>
      <c r="D17" s="68" t="s">
        <v>16</v>
      </c>
      <c r="E17" s="68" t="s">
        <v>51</v>
      </c>
      <c r="F17" s="68" t="s">
        <v>52</v>
      </c>
      <c r="G17" s="73">
        <v>8</v>
      </c>
      <c r="H17" s="74">
        <v>8</v>
      </c>
      <c r="I17" s="74"/>
      <c r="J17" s="62">
        <f>VLOOKUP(E17,'[1]PRETI AGENCIES'!$C$5:$F$87,4,FALSE)</f>
        <v>39</v>
      </c>
      <c r="K17" s="62">
        <f t="shared" si="0"/>
        <v>39</v>
      </c>
      <c r="L17" s="62">
        <v>20</v>
      </c>
      <c r="M17" s="40">
        <f t="shared" si="1"/>
        <v>332</v>
      </c>
    </row>
    <row r="18" spans="1:13" s="23" customFormat="1" ht="15">
      <c r="A18" s="39">
        <v>11</v>
      </c>
      <c r="B18" s="67">
        <v>44510</v>
      </c>
      <c r="C18" s="68" t="s">
        <v>53</v>
      </c>
      <c r="D18" s="68" t="s">
        <v>16</v>
      </c>
      <c r="E18" s="68" t="s">
        <v>20</v>
      </c>
      <c r="F18" s="68" t="s">
        <v>54</v>
      </c>
      <c r="G18" s="73">
        <v>7</v>
      </c>
      <c r="H18" s="74">
        <v>7</v>
      </c>
      <c r="I18" s="74"/>
      <c r="J18" s="62">
        <f>VLOOKUP(E18,'[1]PRETI AGENCIES'!$C$5:$F$87,4,FALSE)</f>
        <v>28</v>
      </c>
      <c r="K18" s="62">
        <f t="shared" si="0"/>
        <v>28</v>
      </c>
      <c r="L18" s="62">
        <v>20</v>
      </c>
      <c r="M18" s="40">
        <f t="shared" si="1"/>
        <v>216</v>
      </c>
    </row>
    <row r="19" spans="1:13" s="23" customFormat="1" ht="15">
      <c r="A19" s="39">
        <v>12</v>
      </c>
      <c r="B19" s="67">
        <v>44511</v>
      </c>
      <c r="C19" s="68" t="s">
        <v>55</v>
      </c>
      <c r="D19" s="68" t="s">
        <v>16</v>
      </c>
      <c r="E19" s="68" t="s">
        <v>56</v>
      </c>
      <c r="F19" s="68" t="s">
        <v>57</v>
      </c>
      <c r="G19" s="73">
        <v>10</v>
      </c>
      <c r="H19" s="74"/>
      <c r="I19" s="74">
        <v>10</v>
      </c>
      <c r="J19" s="62">
        <f>VLOOKUP(E19,'[1]PRETI AGENCIES'!$C$5:$F$87,4,FALSE)</f>
        <v>36</v>
      </c>
      <c r="K19" s="62">
        <f t="shared" si="0"/>
        <v>36</v>
      </c>
      <c r="L19" s="62">
        <v>20</v>
      </c>
      <c r="M19" s="40">
        <f t="shared" si="1"/>
        <v>380</v>
      </c>
    </row>
    <row r="20" spans="1:13" s="23" customFormat="1" ht="15">
      <c r="A20" s="39">
        <v>13</v>
      </c>
      <c r="B20" s="67">
        <v>44512</v>
      </c>
      <c r="C20" s="68" t="s">
        <v>58</v>
      </c>
      <c r="D20" s="68" t="s">
        <v>16</v>
      </c>
      <c r="E20" s="68" t="s">
        <v>29</v>
      </c>
      <c r="F20" s="68" t="s">
        <v>59</v>
      </c>
      <c r="G20" s="73">
        <v>6</v>
      </c>
      <c r="H20" s="74">
        <v>6</v>
      </c>
      <c r="I20" s="74"/>
      <c r="J20" s="62">
        <f>VLOOKUP(E20,'[1]PRETI AGENCIES'!$C$5:$F$87,4,FALSE)</f>
        <v>31</v>
      </c>
      <c r="K20" s="62">
        <f t="shared" si="0"/>
        <v>31</v>
      </c>
      <c r="L20" s="62">
        <v>20</v>
      </c>
      <c r="M20" s="40">
        <f t="shared" si="1"/>
        <v>206</v>
      </c>
    </row>
    <row r="21" spans="1:13" s="23" customFormat="1" ht="15">
      <c r="A21" s="39">
        <v>14</v>
      </c>
      <c r="B21" s="67">
        <v>44513</v>
      </c>
      <c r="C21" s="68" t="s">
        <v>60</v>
      </c>
      <c r="D21" s="68" t="s">
        <v>16</v>
      </c>
      <c r="E21" s="68" t="s">
        <v>61</v>
      </c>
      <c r="F21" s="68" t="s">
        <v>62</v>
      </c>
      <c r="G21" s="73">
        <v>3</v>
      </c>
      <c r="H21" s="74">
        <v>3</v>
      </c>
      <c r="I21" s="74"/>
      <c r="J21" s="62">
        <f>VLOOKUP(E21,'[1]PRETI AGENCIES'!$C$5:$F$87,4,FALSE)</f>
        <v>28</v>
      </c>
      <c r="K21" s="62">
        <f t="shared" si="0"/>
        <v>28</v>
      </c>
      <c r="L21" s="62">
        <v>20</v>
      </c>
      <c r="M21" s="40">
        <f t="shared" si="1"/>
        <v>104</v>
      </c>
    </row>
    <row r="22" spans="1:13" s="23" customFormat="1" ht="15">
      <c r="A22" s="39">
        <v>15</v>
      </c>
      <c r="B22" s="67">
        <v>44520</v>
      </c>
      <c r="C22" s="68" t="s">
        <v>63</v>
      </c>
      <c r="D22" s="68" t="s">
        <v>16</v>
      </c>
      <c r="E22" s="68" t="s">
        <v>28</v>
      </c>
      <c r="F22" s="68" t="s">
        <v>64</v>
      </c>
      <c r="G22" s="73">
        <v>3</v>
      </c>
      <c r="H22" s="74">
        <v>3</v>
      </c>
      <c r="I22" s="74"/>
      <c r="J22" s="62">
        <f>VLOOKUP(E22,'[1]PRETI AGENCIES'!$C$5:$F$87,4,FALSE)</f>
        <v>30</v>
      </c>
      <c r="K22" s="62">
        <f t="shared" si="0"/>
        <v>30</v>
      </c>
      <c r="L22" s="62">
        <v>20</v>
      </c>
      <c r="M22" s="40">
        <f t="shared" si="1"/>
        <v>110</v>
      </c>
    </row>
    <row r="23" spans="1:13" s="23" customFormat="1" ht="15">
      <c r="A23" s="39">
        <v>16</v>
      </c>
      <c r="B23" s="67">
        <v>44525</v>
      </c>
      <c r="C23" s="68" t="s">
        <v>65</v>
      </c>
      <c r="D23" s="68" t="s">
        <v>16</v>
      </c>
      <c r="E23" s="68" t="s">
        <v>33</v>
      </c>
      <c r="F23" s="68" t="s">
        <v>66</v>
      </c>
      <c r="G23" s="73">
        <v>3</v>
      </c>
      <c r="H23" s="74">
        <v>3</v>
      </c>
      <c r="I23" s="74"/>
      <c r="J23" s="62">
        <f>VLOOKUP(E23,'[1]PRETI AGENCIES'!$C$5:$F$87,4,FALSE)</f>
        <v>33</v>
      </c>
      <c r="K23" s="62">
        <f t="shared" si="0"/>
        <v>33</v>
      </c>
      <c r="L23" s="62">
        <v>20</v>
      </c>
      <c r="M23" s="40">
        <f t="shared" si="1"/>
        <v>119</v>
      </c>
    </row>
    <row r="24" spans="1:13" s="23" customFormat="1" ht="15">
      <c r="A24" s="39">
        <v>17</v>
      </c>
      <c r="B24" s="67">
        <v>44525</v>
      </c>
      <c r="C24" s="68" t="s">
        <v>67</v>
      </c>
      <c r="D24" s="68" t="s">
        <v>16</v>
      </c>
      <c r="E24" s="68" t="s">
        <v>27</v>
      </c>
      <c r="F24" s="68" t="s">
        <v>68</v>
      </c>
      <c r="G24" s="73">
        <v>9</v>
      </c>
      <c r="H24" s="74">
        <v>9</v>
      </c>
      <c r="I24" s="74"/>
      <c r="J24" s="62">
        <f>VLOOKUP(E24,'[1]PRETI AGENCIES'!$C$5:$F$87,4,FALSE)</f>
        <v>28</v>
      </c>
      <c r="K24" s="62">
        <f t="shared" si="0"/>
        <v>28</v>
      </c>
      <c r="L24" s="62">
        <v>20</v>
      </c>
      <c r="M24" s="40">
        <f t="shared" si="1"/>
        <v>272</v>
      </c>
    </row>
    <row r="25" spans="1:13" s="23" customFormat="1" ht="15">
      <c r="A25" s="39">
        <v>18</v>
      </c>
      <c r="B25" s="67">
        <v>44526</v>
      </c>
      <c r="C25" s="68" t="s">
        <v>69</v>
      </c>
      <c r="D25" s="68" t="s">
        <v>16</v>
      </c>
      <c r="E25" s="68" t="s">
        <v>70</v>
      </c>
      <c r="F25" s="68" t="s">
        <v>71</v>
      </c>
      <c r="G25" s="73">
        <v>10</v>
      </c>
      <c r="H25" s="74"/>
      <c r="I25" s="74">
        <v>10</v>
      </c>
      <c r="J25" s="62">
        <f>VLOOKUP(E25,'[1]PRETI AGENCIES'!$C$5:$F$87,4,FALSE)</f>
        <v>28</v>
      </c>
      <c r="K25" s="62">
        <f t="shared" si="0"/>
        <v>28</v>
      </c>
      <c r="L25" s="62">
        <v>20</v>
      </c>
      <c r="M25" s="40">
        <f t="shared" si="1"/>
        <v>300</v>
      </c>
    </row>
    <row r="26" spans="1:13" s="23" customFormat="1" ht="17.25" customHeight="1">
      <c r="A26" s="70" t="s">
        <v>73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2"/>
      <c r="M26" s="60">
        <f>SUM(M8:M25)</f>
        <v>5627</v>
      </c>
    </row>
    <row r="27" spans="1:13" s="23" customFormat="1">
      <c r="A27" s="41"/>
      <c r="B27" s="42"/>
      <c r="C27" s="41"/>
      <c r="D27" s="41"/>
      <c r="E27" s="41"/>
      <c r="F27" s="43"/>
      <c r="G27" s="59">
        <f>SUM(G8:G25)</f>
        <v>170</v>
      </c>
      <c r="H27" s="44"/>
      <c r="I27" s="44"/>
      <c r="J27" s="44"/>
      <c r="K27" s="44"/>
      <c r="L27" s="44"/>
    </row>
    <row r="28" spans="1:13" s="23" customFormat="1" ht="12" customHeight="1">
      <c r="A28" s="75" t="s">
        <v>5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</row>
    <row r="29" spans="1:13" s="23" customFormat="1" ht="15" customHeight="1">
      <c r="A29" s="76" t="s">
        <v>15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</row>
    <row r="30" spans="1:13" s="23" customFormat="1">
      <c r="A30" s="46"/>
      <c r="B30" s="47"/>
      <c r="C30" s="47"/>
      <c r="D30" s="47"/>
      <c r="E30" s="48"/>
      <c r="F30" s="49"/>
      <c r="G30" s="56"/>
      <c r="H30" s="45"/>
      <c r="I30" s="45"/>
      <c r="J30" s="45"/>
      <c r="K30" s="45"/>
      <c r="L30" s="45"/>
    </row>
    <row r="31" spans="1:13" s="23" customFormat="1">
      <c r="A31" s="50" t="s">
        <v>6</v>
      </c>
      <c r="B31" s="51"/>
      <c r="C31" s="52"/>
      <c r="D31" s="53"/>
      <c r="E31" s="48"/>
      <c r="F31" s="54"/>
      <c r="G31" s="57"/>
      <c r="H31" s="45"/>
      <c r="I31" s="45"/>
      <c r="J31" s="45"/>
      <c r="K31" s="45"/>
      <c r="L31" s="45"/>
    </row>
    <row r="32" spans="1:13" s="23" customFormat="1">
      <c r="A32" s="50"/>
      <c r="B32" s="51"/>
      <c r="C32" s="52"/>
      <c r="D32" s="53"/>
      <c r="E32" s="48"/>
      <c r="F32" s="54"/>
      <c r="G32" s="57"/>
      <c r="H32" s="45"/>
      <c r="I32" s="45"/>
      <c r="J32" s="45"/>
      <c r="K32" s="45"/>
      <c r="L32" s="45"/>
    </row>
    <row r="33" spans="1:12" s="23" customFormat="1">
      <c r="A33" s="46"/>
      <c r="B33" s="51"/>
      <c r="C33" s="52"/>
      <c r="D33" s="53"/>
      <c r="E33" s="48"/>
      <c r="F33" s="54"/>
      <c r="G33" s="57"/>
      <c r="H33" s="45"/>
      <c r="I33" s="45"/>
      <c r="J33" s="45"/>
      <c r="K33" s="45"/>
      <c r="L33" s="45"/>
    </row>
    <row r="34" spans="1:12" s="23" customFormat="1">
      <c r="A34" s="50" t="s">
        <v>12</v>
      </c>
      <c r="B34" s="51"/>
      <c r="C34" s="52"/>
      <c r="D34" s="53"/>
      <c r="E34" s="48"/>
      <c r="F34" s="54"/>
      <c r="G34" s="57"/>
      <c r="H34" s="45"/>
      <c r="I34" s="45"/>
      <c r="J34" s="45"/>
      <c r="K34" s="45"/>
      <c r="L34" s="45"/>
    </row>
    <row r="35" spans="1:12" s="23" customFormat="1">
      <c r="A35" s="46"/>
      <c r="B35" s="51"/>
      <c r="C35" s="52"/>
      <c r="D35" s="53"/>
      <c r="E35" s="48"/>
      <c r="F35" s="54"/>
      <c r="G35" s="57"/>
      <c r="H35" s="45"/>
      <c r="I35" s="45"/>
      <c r="J35" s="45"/>
      <c r="K35" s="45"/>
      <c r="L35" s="45"/>
    </row>
    <row r="36" spans="1:12" s="23" customFormat="1">
      <c r="A36" s="48"/>
      <c r="B36" s="51"/>
      <c r="C36" s="52"/>
      <c r="D36" s="53"/>
      <c r="E36" s="48"/>
      <c r="F36" s="54"/>
      <c r="G36" s="57"/>
      <c r="H36" s="45"/>
      <c r="I36" s="45"/>
      <c r="J36" s="45"/>
      <c r="K36" s="45"/>
      <c r="L36" s="45"/>
    </row>
    <row r="37" spans="1:12" s="23" customFormat="1">
      <c r="A37" s="12"/>
      <c r="B37" s="7"/>
      <c r="C37" s="8"/>
      <c r="D37" s="9"/>
      <c r="E37" s="9"/>
      <c r="F37" s="11"/>
      <c r="G37" s="10"/>
      <c r="H37" s="9"/>
      <c r="I37" s="9"/>
      <c r="J37" s="9"/>
      <c r="K37" s="9"/>
      <c r="L37" s="9"/>
    </row>
    <row r="38" spans="1:12" s="23" customFormat="1">
      <c r="A38" s="12"/>
      <c r="B38" s="7"/>
      <c r="C38" s="8"/>
      <c r="D38" s="9"/>
      <c r="E38" s="9"/>
      <c r="F38" s="11"/>
      <c r="G38" s="10"/>
      <c r="H38" s="9"/>
      <c r="I38" s="9"/>
      <c r="J38" s="9"/>
      <c r="K38" s="9"/>
      <c r="L38" s="9"/>
    </row>
    <row r="39" spans="1:12" s="23" customFormat="1">
      <c r="A39" s="12"/>
      <c r="B39" s="7"/>
      <c r="C39" s="8"/>
      <c r="D39" s="9"/>
      <c r="E39" s="9"/>
      <c r="F39" s="11"/>
      <c r="G39" s="10"/>
      <c r="H39" s="9"/>
      <c r="I39" s="9"/>
      <c r="J39" s="9"/>
      <c r="K39" s="9"/>
      <c r="L39" s="9"/>
    </row>
    <row r="40" spans="1:12" s="23" customFormat="1">
      <c r="A40" s="12"/>
      <c r="B40" s="7"/>
      <c r="C40" s="8"/>
      <c r="D40" s="9"/>
      <c r="E40" s="9"/>
      <c r="F40" s="11"/>
      <c r="G40" s="10"/>
      <c r="H40" s="9"/>
      <c r="I40" s="9"/>
      <c r="J40" s="9"/>
      <c r="K40" s="9"/>
      <c r="L40" s="9"/>
    </row>
    <row r="41" spans="1:12" s="23" customFormat="1">
      <c r="A41" s="12"/>
      <c r="B41" s="7"/>
      <c r="C41" s="8"/>
      <c r="D41" s="9"/>
      <c r="E41" s="9"/>
      <c r="F41" s="11"/>
      <c r="G41" s="10"/>
      <c r="H41" s="9"/>
      <c r="I41" s="9"/>
      <c r="J41" s="9"/>
      <c r="K41" s="9"/>
      <c r="L41" s="9"/>
    </row>
    <row r="42" spans="1:12" s="23" customFormat="1">
      <c r="A42" s="12"/>
      <c r="B42" s="7"/>
      <c r="C42" s="8"/>
      <c r="D42" s="9"/>
      <c r="E42" s="9"/>
      <c r="F42" s="11"/>
      <c r="G42" s="10"/>
      <c r="H42" s="9"/>
      <c r="I42" s="9"/>
      <c r="J42" s="9"/>
      <c r="K42" s="9"/>
      <c r="L42" s="9"/>
    </row>
    <row r="43" spans="1:12" s="23" customFormat="1">
      <c r="A43" s="12"/>
      <c r="B43" s="7"/>
      <c r="C43" s="8"/>
      <c r="D43" s="9"/>
      <c r="E43" s="9"/>
      <c r="F43" s="11"/>
      <c r="G43" s="10"/>
      <c r="H43" s="9"/>
      <c r="I43" s="9"/>
      <c r="J43" s="9"/>
      <c r="K43" s="9"/>
      <c r="L43" s="9"/>
    </row>
    <row r="44" spans="1:12" s="23" customFormat="1">
      <c r="A44" s="12"/>
      <c r="B44" s="7"/>
      <c r="C44" s="8"/>
      <c r="D44" s="9"/>
      <c r="E44" s="9"/>
      <c r="F44" s="11"/>
      <c r="G44" s="10"/>
      <c r="H44" s="9"/>
      <c r="I44" s="9"/>
      <c r="J44" s="9"/>
      <c r="K44" s="9"/>
      <c r="L44" s="9"/>
    </row>
    <row r="45" spans="1:12" s="23" customFormat="1">
      <c r="A45" s="12"/>
      <c r="B45" s="7"/>
      <c r="C45" s="8"/>
      <c r="D45" s="9"/>
      <c r="E45" s="9"/>
      <c r="F45" s="11"/>
      <c r="G45" s="10"/>
      <c r="H45" s="9"/>
      <c r="I45" s="9"/>
      <c r="J45" s="9"/>
      <c r="K45" s="9"/>
      <c r="L45" s="9"/>
    </row>
    <row r="46" spans="1:12" s="23" customFormat="1">
      <c r="A46" s="12"/>
      <c r="B46" s="7"/>
      <c r="C46" s="8"/>
      <c r="D46" s="9"/>
      <c r="E46" s="9"/>
      <c r="F46" s="11"/>
      <c r="G46" s="10"/>
      <c r="H46" s="9"/>
      <c r="I46" s="9"/>
      <c r="J46" s="9"/>
      <c r="K46" s="9"/>
      <c r="L46" s="9"/>
    </row>
    <row r="47" spans="1:12" s="23" customFormat="1">
      <c r="A47" s="12"/>
      <c r="B47" s="7"/>
      <c r="C47" s="8"/>
      <c r="D47" s="9"/>
      <c r="E47" s="9"/>
      <c r="F47" s="11"/>
      <c r="G47" s="10"/>
      <c r="H47" s="9"/>
      <c r="I47" s="9"/>
      <c r="J47" s="9"/>
      <c r="K47" s="9"/>
      <c r="L47" s="9"/>
    </row>
    <row r="48" spans="1:12" s="23" customFormat="1">
      <c r="A48" s="12"/>
      <c r="B48" s="7"/>
      <c r="C48" s="8"/>
      <c r="D48" s="9"/>
      <c r="E48" s="9"/>
      <c r="F48" s="11"/>
      <c r="G48" s="10"/>
      <c r="H48" s="9"/>
      <c r="I48" s="9"/>
      <c r="J48" s="9"/>
      <c r="K48" s="9"/>
      <c r="L48" s="9"/>
    </row>
    <row r="49" spans="1:12" s="23" customFormat="1">
      <c r="A49" s="12"/>
      <c r="B49" s="7"/>
      <c r="C49" s="8"/>
      <c r="D49" s="9"/>
      <c r="E49" s="9"/>
      <c r="F49" s="11"/>
      <c r="G49" s="10"/>
      <c r="H49" s="9"/>
      <c r="I49" s="9"/>
      <c r="J49" s="9"/>
      <c r="K49" s="9"/>
      <c r="L49" s="9"/>
    </row>
    <row r="50" spans="1:12" s="23" customFormat="1">
      <c r="A50" s="12"/>
      <c r="B50" s="7"/>
      <c r="C50" s="8"/>
      <c r="D50" s="9"/>
      <c r="E50" s="9"/>
      <c r="F50" s="11"/>
      <c r="G50" s="10"/>
      <c r="H50" s="9"/>
      <c r="I50" s="9"/>
      <c r="J50" s="9"/>
      <c r="K50" s="9"/>
      <c r="L50" s="9"/>
    </row>
    <row r="51" spans="1:12" s="23" customFormat="1">
      <c r="A51" s="12"/>
      <c r="B51" s="7"/>
      <c r="C51" s="8"/>
      <c r="D51" s="9"/>
      <c r="E51" s="9"/>
      <c r="F51" s="11"/>
      <c r="G51" s="10"/>
      <c r="H51" s="9"/>
      <c r="I51" s="9"/>
      <c r="J51" s="9"/>
      <c r="K51" s="9"/>
      <c r="L51" s="9"/>
    </row>
    <row r="52" spans="1:12" s="23" customFormat="1">
      <c r="A52" s="12"/>
      <c r="B52" s="7"/>
      <c r="C52" s="8"/>
      <c r="D52" s="9"/>
      <c r="E52" s="9"/>
      <c r="F52" s="11"/>
      <c r="G52" s="10"/>
      <c r="H52" s="9"/>
      <c r="I52" s="9"/>
      <c r="J52" s="9"/>
      <c r="K52" s="9"/>
      <c r="L52" s="9"/>
    </row>
    <row r="53" spans="1:12" s="23" customFormat="1">
      <c r="A53" s="12"/>
      <c r="B53" s="7"/>
      <c r="C53" s="8"/>
      <c r="D53" s="9"/>
      <c r="E53" s="9"/>
      <c r="F53" s="11"/>
      <c r="G53" s="10"/>
      <c r="H53" s="9"/>
      <c r="I53" s="9"/>
      <c r="J53" s="9"/>
      <c r="K53" s="9"/>
      <c r="L53" s="9"/>
    </row>
    <row r="54" spans="1:12" s="23" customFormat="1">
      <c r="A54" s="12"/>
      <c r="B54" s="7"/>
      <c r="C54" s="8"/>
      <c r="D54" s="9"/>
      <c r="E54" s="9"/>
      <c r="F54" s="11"/>
      <c r="G54" s="10"/>
      <c r="H54" s="9"/>
      <c r="I54" s="9"/>
      <c r="J54" s="9"/>
      <c r="K54" s="9"/>
      <c r="L54" s="9"/>
    </row>
    <row r="55" spans="1:12" s="23" customFormat="1">
      <c r="A55" s="12"/>
      <c r="B55" s="7"/>
      <c r="C55" s="8"/>
      <c r="D55" s="9"/>
      <c r="E55" s="9"/>
      <c r="F55" s="11"/>
      <c r="G55" s="10"/>
      <c r="H55" s="9"/>
      <c r="I55" s="9"/>
      <c r="J55" s="9"/>
      <c r="K55" s="9"/>
      <c r="L55" s="9"/>
    </row>
    <row r="56" spans="1:12" s="23" customFormat="1">
      <c r="A56" s="12"/>
      <c r="B56" s="7"/>
      <c r="C56" s="8"/>
      <c r="D56" s="9"/>
      <c r="E56" s="9"/>
      <c r="F56" s="11"/>
      <c r="G56" s="10"/>
      <c r="H56" s="9"/>
      <c r="I56" s="9"/>
      <c r="J56" s="9"/>
      <c r="K56" s="9"/>
      <c r="L56" s="9"/>
    </row>
  </sheetData>
  <sortState ref="B8:L26">
    <sortCondition ref="B8:B26"/>
    <sortCondition ref="C8:C26"/>
  </sortState>
  <mergeCells count="3">
    <mergeCell ref="A26:L26"/>
    <mergeCell ref="A29:M29"/>
    <mergeCell ref="A28:M28"/>
  </mergeCells>
  <conditionalFormatting sqref="C30:C36 C1:C6">
    <cfRule type="duplicateValues" dxfId="14" priority="39"/>
  </conditionalFormatting>
  <conditionalFormatting sqref="C30:C36">
    <cfRule type="duplicateValues" dxfId="13" priority="38"/>
  </conditionalFormatting>
  <conditionalFormatting sqref="F30:F36 F1:F6">
    <cfRule type="duplicateValues" dxfId="12" priority="33"/>
    <cfRule type="duplicateValues" dxfId="11" priority="35"/>
    <cfRule type="duplicateValues" dxfId="10" priority="37"/>
  </conditionalFormatting>
  <conditionalFormatting sqref="C30:C36 C1:C6">
    <cfRule type="duplicateValues" dxfId="9" priority="34"/>
    <cfRule type="duplicateValues" dxfId="8" priority="36"/>
  </conditionalFormatting>
  <conditionalFormatting sqref="F30:F36 F1:F6">
    <cfRule type="duplicateValues" dxfId="7" priority="32"/>
  </conditionalFormatting>
  <conditionalFormatting sqref="F30:F36">
    <cfRule type="duplicateValues" dxfId="6" priority="31"/>
  </conditionalFormatting>
  <conditionalFormatting sqref="F1:F7 F30:F1048576 F27">
    <cfRule type="duplicateValues" dxfId="5" priority="26"/>
  </conditionalFormatting>
  <conditionalFormatting sqref="C1:C7 C30:C1048576 C27">
    <cfRule type="duplicateValues" dxfId="4" priority="23"/>
  </conditionalFormatting>
  <conditionalFormatting sqref="G6">
    <cfRule type="duplicateValues" dxfId="3" priority="70" stopIfTrue="1"/>
  </conditionalFormatting>
  <conditionalFormatting sqref="G6">
    <cfRule type="duplicateValues" dxfId="2" priority="71" stopIfTrue="1"/>
    <cfRule type="duplicateValues" dxfId="1" priority="72" stopIfTrue="1"/>
  </conditionalFormatting>
  <conditionalFormatting sqref="F8:F25">
    <cfRule type="duplicateValues" dxfId="0" priority="1"/>
  </conditionalFormatting>
  <dataValidations count="2">
    <dataValidation type="custom" allowBlank="1" showInputMessage="1" showErrorMessage="1" sqref="A28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30 A29:A30"/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2"/>
    <col min="2" max="2" width="14.5703125" style="22" customWidth="1"/>
    <col min="3" max="10" width="9.140625" style="22"/>
    <col min="11" max="11" width="12.28515625" style="22" customWidth="1"/>
    <col min="12" max="12" width="9.140625" style="22"/>
    <col min="13" max="13" width="15" style="22" customWidth="1"/>
  </cols>
  <sheetData>
    <row r="1" spans="1:11" s="3" customFormat="1" ht="15" customHeight="1">
      <c r="A1" s="13"/>
      <c r="B1" s="14"/>
      <c r="C1" s="15"/>
      <c r="D1" s="15"/>
      <c r="E1" s="15"/>
      <c r="F1" s="15"/>
      <c r="G1" s="16"/>
      <c r="H1" s="17"/>
      <c r="I1" s="17"/>
      <c r="J1" s="17"/>
      <c r="K1" s="18"/>
    </row>
    <row r="2" spans="1:11" s="3" customFormat="1" ht="15" customHeight="1">
      <c r="A2" s="13"/>
      <c r="B2" s="14"/>
      <c r="C2" s="15"/>
      <c r="D2" s="15"/>
      <c r="E2" s="15"/>
      <c r="F2" s="15"/>
      <c r="G2" s="16"/>
      <c r="H2" s="17"/>
      <c r="I2" s="17"/>
      <c r="J2" s="17"/>
      <c r="K2" s="18"/>
    </row>
    <row r="3" spans="1:11" s="3" customFormat="1" ht="15" customHeight="1">
      <c r="A3" s="13"/>
      <c r="B3" s="14"/>
      <c r="C3" s="15"/>
      <c r="D3" s="15"/>
      <c r="E3" s="15"/>
      <c r="F3" s="15"/>
      <c r="G3" s="16"/>
      <c r="H3" s="17"/>
      <c r="I3" s="17"/>
      <c r="J3" s="17"/>
      <c r="K3" s="18"/>
    </row>
    <row r="4" spans="1:11" s="3" customFormat="1" ht="15" customHeight="1">
      <c r="A4" s="13"/>
      <c r="B4" s="14"/>
      <c r="C4" s="15"/>
      <c r="D4" s="15"/>
      <c r="E4" s="15"/>
      <c r="F4" s="15"/>
      <c r="G4" s="16"/>
      <c r="H4" s="17"/>
      <c r="I4" s="17"/>
      <c r="J4" s="17"/>
      <c r="K4" s="18"/>
    </row>
    <row r="5" spans="1:11" s="3" customFormat="1" ht="15" customHeight="1">
      <c r="A5" s="13"/>
      <c r="B5" s="14"/>
      <c r="C5" s="15"/>
      <c r="D5" s="15"/>
      <c r="E5" s="15"/>
      <c r="F5" s="15"/>
      <c r="G5" s="16"/>
      <c r="H5" s="17"/>
      <c r="I5" s="17"/>
      <c r="J5" s="17"/>
      <c r="K5" s="18"/>
    </row>
    <row r="6" spans="1:11" s="3" customFormat="1" ht="15" customHeight="1">
      <c r="A6" s="13"/>
      <c r="B6" s="14"/>
      <c r="C6" s="15"/>
      <c r="D6" s="15"/>
      <c r="E6" s="15"/>
      <c r="F6" s="15"/>
      <c r="G6" s="16"/>
      <c r="H6" s="17"/>
      <c r="I6" s="17"/>
      <c r="J6" s="17"/>
      <c r="K6" s="18"/>
    </row>
    <row r="7" spans="1:11" s="3" customFormat="1" ht="15" customHeight="1">
      <c r="A7" s="13"/>
      <c r="B7" s="14"/>
      <c r="C7" s="15"/>
      <c r="D7" s="15"/>
      <c r="E7" s="15"/>
      <c r="F7" s="15"/>
      <c r="G7" s="16"/>
      <c r="H7" s="17"/>
      <c r="I7" s="17"/>
      <c r="J7" s="17"/>
      <c r="K7" s="18"/>
    </row>
    <row r="14" spans="1:11">
      <c r="A14" s="19"/>
      <c r="B14" s="14"/>
      <c r="C14" s="15"/>
      <c r="D14" s="15"/>
      <c r="E14" s="15"/>
      <c r="F14" s="15"/>
      <c r="G14" s="20"/>
      <c r="H14" s="20"/>
      <c r="I14" s="21"/>
      <c r="J14" s="21"/>
      <c r="K14" s="21"/>
    </row>
    <row r="15" spans="1:11">
      <c r="A15" s="19"/>
      <c r="B15" s="14"/>
      <c r="C15" s="15"/>
      <c r="D15" s="15"/>
      <c r="E15" s="15"/>
      <c r="F15" s="15"/>
      <c r="G15" s="20"/>
      <c r="H15" s="20"/>
      <c r="I15" s="21"/>
      <c r="J15" s="21"/>
      <c r="K15" s="21"/>
    </row>
    <row r="16" spans="1:11">
      <c r="A16" s="19"/>
      <c r="B16" s="14"/>
      <c r="C16" s="15"/>
      <c r="D16" s="15"/>
      <c r="E16" s="15"/>
      <c r="F16" s="15"/>
      <c r="G16" s="20"/>
      <c r="H16" s="20"/>
      <c r="I16" s="21"/>
      <c r="J16" s="21"/>
      <c r="K16" s="21"/>
    </row>
    <row r="17" spans="1:11">
      <c r="A17" s="19"/>
      <c r="B17" s="14"/>
      <c r="C17" s="15"/>
      <c r="D17" s="15"/>
      <c r="E17" s="15"/>
      <c r="F17" s="15"/>
      <c r="G17" s="20"/>
      <c r="H17" s="20"/>
      <c r="I17" s="21"/>
      <c r="J17" s="21"/>
      <c r="K17" s="21"/>
    </row>
    <row r="18" spans="1:11">
      <c r="A18" s="19"/>
      <c r="B18" s="14"/>
      <c r="C18" s="15"/>
      <c r="D18" s="15"/>
      <c r="E18" s="15"/>
      <c r="F18" s="15"/>
      <c r="G18" s="20"/>
      <c r="H18" s="20"/>
      <c r="I18" s="21"/>
      <c r="J18" s="21"/>
      <c r="K18" s="21"/>
    </row>
    <row r="19" spans="1:11">
      <c r="A19" s="19"/>
      <c r="B19" s="14"/>
      <c r="C19" s="15"/>
      <c r="D19" s="15"/>
      <c r="E19" s="15"/>
      <c r="F19" s="15"/>
      <c r="G19" s="20"/>
      <c r="H19" s="20"/>
      <c r="I19" s="21"/>
      <c r="J19" s="21"/>
      <c r="K19" s="21"/>
    </row>
    <row r="20" spans="1:11">
      <c r="A20" s="19"/>
      <c r="B20" s="14"/>
      <c r="C20" s="15"/>
      <c r="D20" s="15"/>
      <c r="E20" s="15"/>
      <c r="F20" s="15"/>
      <c r="G20" s="20"/>
      <c r="H20" s="20"/>
      <c r="I20" s="21"/>
      <c r="J20" s="21"/>
      <c r="K20" s="21"/>
    </row>
    <row r="21" spans="1:11">
      <c r="A21" s="19"/>
      <c r="B21" s="14"/>
      <c r="C21" s="15"/>
      <c r="D21" s="15"/>
      <c r="E21" s="15"/>
      <c r="F21" s="15"/>
      <c r="G21" s="20"/>
      <c r="H21" s="20"/>
      <c r="I21" s="21"/>
      <c r="J21" s="21"/>
      <c r="K21" s="21"/>
    </row>
    <row r="22" spans="1:11">
      <c r="A22" s="19"/>
      <c r="B22" s="14"/>
      <c r="C22" s="15"/>
      <c r="D22" s="15"/>
      <c r="E22" s="15"/>
      <c r="F22" s="15"/>
      <c r="G22" s="20"/>
      <c r="H22" s="20"/>
      <c r="I22" s="21"/>
      <c r="J22" s="21"/>
      <c r="K22" s="21"/>
    </row>
    <row r="23" spans="1:11">
      <c r="A23" s="19"/>
      <c r="B23" s="14"/>
      <c r="C23" s="15"/>
      <c r="D23" s="15"/>
      <c r="E23" s="15"/>
      <c r="F23" s="15"/>
      <c r="G23" s="20"/>
      <c r="H23" s="20"/>
      <c r="I23" s="21"/>
      <c r="J23" s="21"/>
      <c r="K23" s="21"/>
    </row>
    <row r="24" spans="1:11">
      <c r="A24" s="19"/>
      <c r="B24" s="14"/>
      <c r="C24" s="15"/>
      <c r="D24" s="15"/>
      <c r="E24" s="15"/>
      <c r="F24" s="15"/>
      <c r="G24" s="20"/>
      <c r="H24" s="20"/>
      <c r="I24" s="21"/>
      <c r="J24" s="21"/>
      <c r="K24" s="21"/>
    </row>
    <row r="25" spans="1:11">
      <c r="A25" s="19"/>
      <c r="B25" s="14"/>
      <c r="C25" s="15"/>
      <c r="D25" s="15"/>
      <c r="E25" s="15"/>
      <c r="F25" s="15"/>
      <c r="G25" s="20"/>
      <c r="H25" s="20"/>
      <c r="I25" s="21"/>
      <c r="J25" s="21"/>
      <c r="K25" s="21"/>
    </row>
    <row r="26" spans="1:11">
      <c r="A26" s="19"/>
      <c r="B26" s="14"/>
      <c r="C26" s="15"/>
      <c r="D26" s="15"/>
      <c r="E26" s="15"/>
      <c r="F26" s="15"/>
      <c r="G26" s="20"/>
      <c r="H26" s="20"/>
      <c r="I26" s="21"/>
      <c r="J26" s="21"/>
      <c r="K26" s="21"/>
    </row>
    <row r="27" spans="1:11">
      <c r="A27" s="19"/>
      <c r="B27" s="14"/>
      <c r="C27" s="15"/>
      <c r="D27" s="15"/>
      <c r="E27" s="15"/>
      <c r="F27" s="15"/>
      <c r="G27" s="20"/>
      <c r="H27" s="20"/>
      <c r="I27" s="21"/>
      <c r="J27" s="21"/>
      <c r="K27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2021-12-16T08:57:38Z</cp:lastPrinted>
  <dcterms:created xsi:type="dcterms:W3CDTF">2010-04-08T11:28:01Z</dcterms:created>
  <dcterms:modified xsi:type="dcterms:W3CDTF">2021-12-16T08:58:41Z</dcterms:modified>
</cp:coreProperties>
</file>