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Invoice!$A$3:$J$47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44" l="1"/>
</calcChain>
</file>

<file path=xl/sharedStrings.xml><?xml version="1.0" encoding="utf-8"?>
<sst xmlns="http://schemas.openxmlformats.org/spreadsheetml/2006/main" count="216" uniqueCount="129">
  <si>
    <t>Thanking you for your business.
PRAGATI LOGISTICS</t>
  </si>
  <si>
    <t>BALASORE</t>
  </si>
  <si>
    <t>PURI</t>
  </si>
  <si>
    <t>BHADRAK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</si>
  <si>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</si>
  <si>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</si>
  <si>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</si>
  <si>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</si>
  <si>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</si>
  <si>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</si>
  <si>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</si>
  <si>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</si>
  <si>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</si>
  <si>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</si>
  <si>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</si>
  <si>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</si>
  <si>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</si>
  <si>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</si>
  <si>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SORO</t>
  </si>
  <si>
    <t>334</t>
  </si>
  <si>
    <t>KHURDA</t>
  </si>
  <si>
    <t>Kindly, verify &amp; confirm within 7 days, else GST will be filed by 20th JUNE, 2025.
GST to be paid by Consignor under Reverse Charge Mechanism(RCM) as per GST.</t>
  </si>
  <si>
    <t>02/5/2025</t>
  </si>
  <si>
    <t>PL/JA/02405</t>
  </si>
  <si>
    <t>347</t>
  </si>
  <si>
    <t>DIGAPAHANDI</t>
  </si>
  <si>
    <t>03/5/2025</t>
  </si>
  <si>
    <t>PL/JA/02178</t>
  </si>
  <si>
    <t>438</t>
  </si>
  <si>
    <t>PL/JA/02245</t>
  </si>
  <si>
    <t>9266</t>
  </si>
  <si>
    <t>05/5/2025</t>
  </si>
  <si>
    <t>PL/JA/02433</t>
  </si>
  <si>
    <t>00486</t>
  </si>
  <si>
    <t>KEONJHAR</t>
  </si>
  <si>
    <t>07/5/2025</t>
  </si>
  <si>
    <t>PL/JA/02569</t>
  </si>
  <si>
    <t>00356</t>
  </si>
  <si>
    <t>JALESWAR</t>
  </si>
  <si>
    <t>10/5/2025</t>
  </si>
  <si>
    <t>PL/JA/02866</t>
  </si>
  <si>
    <t>520</t>
  </si>
  <si>
    <t>PL/JA/02867</t>
  </si>
  <si>
    <t>531</t>
  </si>
  <si>
    <t>13/5/2025</t>
  </si>
  <si>
    <t>PL/JA/02983</t>
  </si>
  <si>
    <t>578</t>
  </si>
  <si>
    <t>PL/JA/02984</t>
  </si>
  <si>
    <t>577</t>
  </si>
  <si>
    <t>PL/JA/03034</t>
  </si>
  <si>
    <t>546</t>
  </si>
  <si>
    <t>PL/JA/03094</t>
  </si>
  <si>
    <t>1677</t>
  </si>
  <si>
    <t>PL/JA/03095</t>
  </si>
  <si>
    <t>564</t>
  </si>
  <si>
    <t>15/5/2025</t>
  </si>
  <si>
    <t>PL/JA/03140</t>
  </si>
  <si>
    <t>9438</t>
  </si>
  <si>
    <t>PL/JA/03142</t>
  </si>
  <si>
    <t>9435</t>
  </si>
  <si>
    <t>16/5/2025</t>
  </si>
  <si>
    <t>JA/37</t>
  </si>
  <si>
    <t>9173</t>
  </si>
  <si>
    <t>PL/JA/03359</t>
  </si>
  <si>
    <t>9431</t>
  </si>
  <si>
    <t>17/5/2025</t>
  </si>
  <si>
    <t>PL/JA/03286</t>
  </si>
  <si>
    <t>PL/JA/03367</t>
  </si>
  <si>
    <t>0073</t>
  </si>
  <si>
    <t>19/5/2025</t>
  </si>
  <si>
    <t>PL/JA/03517</t>
  </si>
  <si>
    <t>674</t>
  </si>
  <si>
    <t>20/5/2025</t>
  </si>
  <si>
    <t>PL/JA/03479</t>
  </si>
  <si>
    <t>9478</t>
  </si>
  <si>
    <t>CHHATRAPUR</t>
  </si>
  <si>
    <t>PL/JA/03493</t>
  </si>
  <si>
    <t>9515</t>
  </si>
  <si>
    <t>KENDRAPARA</t>
  </si>
  <si>
    <t>PL/JA/03515</t>
  </si>
  <si>
    <t>703</t>
  </si>
  <si>
    <t>PL/JA/03533</t>
  </si>
  <si>
    <t>9516/9517/0054</t>
  </si>
  <si>
    <t>UMERKOT</t>
  </si>
  <si>
    <t>21/5/2025</t>
  </si>
  <si>
    <t>PL/JA/03512</t>
  </si>
  <si>
    <t>708</t>
  </si>
  <si>
    <t>PL/JA/03656</t>
  </si>
  <si>
    <t>725</t>
  </si>
  <si>
    <t>25/5/2025</t>
  </si>
  <si>
    <t>PL/JA/03812</t>
  </si>
  <si>
    <t>0792</t>
  </si>
  <si>
    <t>CHANDIKHOL</t>
  </si>
  <si>
    <t>PL/JA/03823</t>
  </si>
  <si>
    <t>769</t>
  </si>
  <si>
    <t>PL/JA/03824</t>
  </si>
  <si>
    <t>0797</t>
  </si>
  <si>
    <t>PL/JA/03825</t>
  </si>
  <si>
    <t>0787</t>
  </si>
  <si>
    <t>PL/JA/04067</t>
  </si>
  <si>
    <t>0816</t>
  </si>
  <si>
    <t>26/5/2025</t>
  </si>
  <si>
    <t>PL/JA/04066</t>
  </si>
  <si>
    <t>0809</t>
  </si>
  <si>
    <t>27/5/2025</t>
  </si>
  <si>
    <t>PL/JA/03897</t>
  </si>
  <si>
    <t>813</t>
  </si>
  <si>
    <t>PL/JA/03952</t>
  </si>
  <si>
    <t>00823</t>
  </si>
  <si>
    <t>PL/JA/03998</t>
  </si>
  <si>
    <t>825</t>
  </si>
  <si>
    <t>PL/JA/04000</t>
  </si>
  <si>
    <t>822</t>
  </si>
  <si>
    <t>PL/JA/04139</t>
  </si>
  <si>
    <t>0827</t>
  </si>
  <si>
    <t>28/5/2025</t>
  </si>
  <si>
    <t>PL/JA/03961</t>
  </si>
  <si>
    <t>826</t>
  </si>
  <si>
    <t>DHENKANAL</t>
  </si>
  <si>
    <t>29/5/2025</t>
  </si>
  <si>
    <t>PL/JA/04355</t>
  </si>
  <si>
    <t>6819</t>
  </si>
  <si>
    <t>31/5/2025</t>
  </si>
  <si>
    <t>PL/JA/04234</t>
  </si>
  <si>
    <t>0885/0932/0886/0895/0887</t>
  </si>
  <si>
    <t>PL/JA/04272</t>
  </si>
  <si>
    <t>890/888</t>
  </si>
  <si>
    <t>(RUPEES THIRTY TWO THOUSAND TWO HUNDRED EIGHTY NINE ONLY)</t>
  </si>
  <si>
    <t>Bill Date: 31/05/2025
Bill NO. : 6779
Total Amount: 32289.00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</si>
</sst>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971550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004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topLeftCell="A19" workbookViewId="0">
      <selection activeCell="U38" sqref="U38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0.42578125" style="1" bestFit="1" customWidth="1"/>
    <col min="5" max="5" width="8.42578125" style="1" bestFit="1" customWidth="1"/>
    <col min="6" max="6" width="15.85546875" style="1" bestFit="1" customWidth="1"/>
    <col min="7" max="7" width="7.140625" style="1" customWidth="1"/>
    <col min="8" max="8" width="7.570312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12"/>
      <c r="B1" s="12"/>
      <c r="C1" s="12"/>
      <c r="D1" s="12"/>
      <c r="E1" s="12"/>
      <c r="F1" s="12"/>
      <c r="G1" s="11" t="s">
        <v>16</v>
      </c>
      <c r="H1" s="11"/>
      <c r="I1" s="11"/>
      <c r="J1" s="11"/>
    </row>
    <row r="2" spans="1:12" s="4" customFormat="1" ht="78" customHeight="1">
      <c r="A2" s="13" t="s">
        <v>17</v>
      </c>
      <c r="B2" s="14"/>
      <c r="C2" s="14"/>
      <c r="D2" s="14"/>
      <c r="E2" s="14"/>
      <c r="F2" s="15"/>
      <c r="G2" s="16" t="s">
        <v>128</v>
      </c>
      <c r="H2" s="17"/>
      <c r="I2" s="17"/>
      <c r="J2" s="18"/>
      <c r="L2" s="7"/>
    </row>
    <row r="3" spans="1:12" s="4" customFormat="1" ht="15.95" customHeight="1">
      <c r="A3" s="5" t="s">
        <v>12</v>
      </c>
      <c r="B3" s="5" t="s">
        <v>13</v>
      </c>
      <c r="C3" s="5" t="s">
        <v>14</v>
      </c>
      <c r="D3" s="5" t="s">
        <v>8</v>
      </c>
      <c r="E3" s="5" t="s">
        <v>5</v>
      </c>
      <c r="F3" s="5" t="s">
        <v>7</v>
      </c>
      <c r="G3" s="5" t="s">
        <v>9</v>
      </c>
      <c r="H3" s="6" t="s">
        <v>10</v>
      </c>
      <c r="I3" s="6" t="s">
        <v>15</v>
      </c>
      <c r="J3" s="6" t="s">
        <v>11</v>
      </c>
    </row>
    <row r="4" spans="1:12" s="4" customFormat="1" ht="15.95" customHeight="1">
      <c r="A4" s="23">
        <v>1</v>
      </c>
      <c r="B4" s="24" t="s">
        <v>22</v>
      </c>
      <c r="C4" s="24" t="s">
        <v>23</v>
      </c>
      <c r="D4" s="25" t="s">
        <v>24</v>
      </c>
      <c r="E4" s="26" t="s">
        <v>6</v>
      </c>
      <c r="F4" s="24" t="s">
        <v>25</v>
      </c>
      <c r="G4" s="24">
        <v>5</v>
      </c>
      <c r="H4" s="27">
        <f>VLOOKUP(F4,'[1]EMAMI LTD'!$C$4:$D$111,2,FALSE)</f>
        <v>32</v>
      </c>
      <c r="I4" s="27">
        <v>25</v>
      </c>
      <c r="J4" s="27">
        <f>G4*H4+I4</f>
        <v>185</v>
      </c>
    </row>
    <row r="5" spans="1:12" s="4" customFormat="1" ht="15.95" customHeight="1">
      <c r="A5" s="23">
        <v>2</v>
      </c>
      <c r="B5" s="24" t="s">
        <v>26</v>
      </c>
      <c r="C5" s="24" t="s">
        <v>27</v>
      </c>
      <c r="D5" s="25" t="s">
        <v>28</v>
      </c>
      <c r="E5" s="26" t="s">
        <v>6</v>
      </c>
      <c r="F5" s="24" t="s">
        <v>4</v>
      </c>
      <c r="G5" s="24">
        <v>18</v>
      </c>
      <c r="H5" s="27">
        <f>VLOOKUP(F5,'[1]EMAMI LTD'!$C$4:$D$111,2,FALSE)</f>
        <v>32</v>
      </c>
      <c r="I5" s="27">
        <v>25</v>
      </c>
      <c r="J5" s="27">
        <f t="shared" ref="J5:J43" si="0">G5*H5+I5</f>
        <v>601</v>
      </c>
    </row>
    <row r="6" spans="1:12" s="4" customFormat="1" ht="15.95" customHeight="1">
      <c r="A6" s="23">
        <v>3</v>
      </c>
      <c r="B6" s="24" t="s">
        <v>26</v>
      </c>
      <c r="C6" s="28" t="s">
        <v>29</v>
      </c>
      <c r="D6" s="25" t="s">
        <v>30</v>
      </c>
      <c r="E6" s="26" t="s">
        <v>6</v>
      </c>
      <c r="F6" s="24" t="s">
        <v>4</v>
      </c>
      <c r="G6" s="24">
        <v>19</v>
      </c>
      <c r="H6" s="27">
        <f>VLOOKUP(F6,'[1]EMAMI LTD'!$C$4:$D$111,2,FALSE)</f>
        <v>32</v>
      </c>
      <c r="I6" s="27">
        <v>25</v>
      </c>
      <c r="J6" s="27">
        <f t="shared" si="0"/>
        <v>633</v>
      </c>
    </row>
    <row r="7" spans="1:12" s="4" customFormat="1" ht="15.95" customHeight="1">
      <c r="A7" s="23">
        <v>4</v>
      </c>
      <c r="B7" s="24" t="s">
        <v>31</v>
      </c>
      <c r="C7" s="24" t="s">
        <v>32</v>
      </c>
      <c r="D7" s="25" t="s">
        <v>33</v>
      </c>
      <c r="E7" s="26" t="s">
        <v>6</v>
      </c>
      <c r="F7" s="24" t="s">
        <v>34</v>
      </c>
      <c r="G7" s="24">
        <v>34</v>
      </c>
      <c r="H7" s="27">
        <f>VLOOKUP(F7,'[1]EMAMI LTD'!$C$4:$D$111,2,FALSE)</f>
        <v>32</v>
      </c>
      <c r="I7" s="27">
        <v>25</v>
      </c>
      <c r="J7" s="27">
        <f t="shared" si="0"/>
        <v>1113</v>
      </c>
    </row>
    <row r="8" spans="1:12" s="4" customFormat="1" ht="15.95" customHeight="1">
      <c r="A8" s="23">
        <v>5</v>
      </c>
      <c r="B8" s="24" t="s">
        <v>35</v>
      </c>
      <c r="C8" s="24" t="s">
        <v>36</v>
      </c>
      <c r="D8" s="25" t="s">
        <v>37</v>
      </c>
      <c r="E8" s="26" t="s">
        <v>6</v>
      </c>
      <c r="F8" s="24" t="s">
        <v>38</v>
      </c>
      <c r="G8" s="24">
        <v>14</v>
      </c>
      <c r="H8" s="27">
        <f>VLOOKUP(F8,'[1]EMAMI LTD'!$C$4:$D$111,2,FALSE)</f>
        <v>32</v>
      </c>
      <c r="I8" s="27">
        <v>25</v>
      </c>
      <c r="J8" s="27">
        <f t="shared" si="0"/>
        <v>473</v>
      </c>
    </row>
    <row r="9" spans="1:12" s="4" customFormat="1" ht="15.95" customHeight="1">
      <c r="A9" s="23">
        <v>6</v>
      </c>
      <c r="B9" s="24" t="s">
        <v>39</v>
      </c>
      <c r="C9" s="24" t="s">
        <v>40</v>
      </c>
      <c r="D9" s="25" t="s">
        <v>41</v>
      </c>
      <c r="E9" s="26" t="s">
        <v>6</v>
      </c>
      <c r="F9" s="24" t="s">
        <v>4</v>
      </c>
      <c r="G9" s="24">
        <v>10</v>
      </c>
      <c r="H9" s="27">
        <f>VLOOKUP(F9,'[1]EMAMI LTD'!$C$4:$D$111,2,FALSE)</f>
        <v>32</v>
      </c>
      <c r="I9" s="27">
        <v>25</v>
      </c>
      <c r="J9" s="27">
        <f t="shared" si="0"/>
        <v>345</v>
      </c>
    </row>
    <row r="10" spans="1:12" s="4" customFormat="1" ht="15.95" customHeight="1">
      <c r="A10" s="23">
        <v>7</v>
      </c>
      <c r="B10" s="24" t="s">
        <v>39</v>
      </c>
      <c r="C10" s="24" t="s">
        <v>42</v>
      </c>
      <c r="D10" s="25" t="s">
        <v>43</v>
      </c>
      <c r="E10" s="26" t="s">
        <v>6</v>
      </c>
      <c r="F10" s="24" t="s">
        <v>4</v>
      </c>
      <c r="G10" s="24">
        <v>37</v>
      </c>
      <c r="H10" s="27">
        <f>VLOOKUP(F10,'[1]EMAMI LTD'!$C$4:$D$111,2,FALSE)</f>
        <v>32</v>
      </c>
      <c r="I10" s="27">
        <v>25</v>
      </c>
      <c r="J10" s="27">
        <f t="shared" si="0"/>
        <v>1209</v>
      </c>
    </row>
    <row r="11" spans="1:12" s="4" customFormat="1" ht="15.95" customHeight="1">
      <c r="A11" s="23">
        <v>8</v>
      </c>
      <c r="B11" s="24" t="s">
        <v>44</v>
      </c>
      <c r="C11" s="24" t="s">
        <v>45</v>
      </c>
      <c r="D11" s="25" t="s">
        <v>46</v>
      </c>
      <c r="E11" s="26" t="s">
        <v>6</v>
      </c>
      <c r="F11" s="24" t="s">
        <v>34</v>
      </c>
      <c r="G11" s="24">
        <v>28</v>
      </c>
      <c r="H11" s="27">
        <f>VLOOKUP(F11,'[1]EMAMI LTD'!$C$4:$D$111,2,FALSE)</f>
        <v>32</v>
      </c>
      <c r="I11" s="27">
        <v>25</v>
      </c>
      <c r="J11" s="27">
        <f t="shared" si="0"/>
        <v>921</v>
      </c>
    </row>
    <row r="12" spans="1:12" s="4" customFormat="1" ht="15.95" customHeight="1">
      <c r="A12" s="23">
        <v>9</v>
      </c>
      <c r="B12" s="24" t="s">
        <v>44</v>
      </c>
      <c r="C12" s="24" t="s">
        <v>47</v>
      </c>
      <c r="D12" s="25" t="s">
        <v>48</v>
      </c>
      <c r="E12" s="26" t="s">
        <v>6</v>
      </c>
      <c r="F12" s="24" t="s">
        <v>34</v>
      </c>
      <c r="G12" s="24">
        <v>30</v>
      </c>
      <c r="H12" s="27">
        <f>VLOOKUP(F12,'[1]EMAMI LTD'!$C$4:$D$111,2,FALSE)</f>
        <v>32</v>
      </c>
      <c r="I12" s="27">
        <v>25</v>
      </c>
      <c r="J12" s="27">
        <f t="shared" si="0"/>
        <v>985</v>
      </c>
    </row>
    <row r="13" spans="1:12" s="4" customFormat="1" ht="15.95" customHeight="1">
      <c r="A13" s="23">
        <v>10</v>
      </c>
      <c r="B13" s="24" t="s">
        <v>44</v>
      </c>
      <c r="C13" s="24" t="s">
        <v>49</v>
      </c>
      <c r="D13" s="25" t="s">
        <v>50</v>
      </c>
      <c r="E13" s="26" t="s">
        <v>6</v>
      </c>
      <c r="F13" s="24" t="s">
        <v>4</v>
      </c>
      <c r="G13" s="24">
        <v>32</v>
      </c>
      <c r="H13" s="27">
        <f>VLOOKUP(F13,'[1]EMAMI LTD'!$C$4:$D$111,2,FALSE)</f>
        <v>32</v>
      </c>
      <c r="I13" s="27">
        <v>25</v>
      </c>
      <c r="J13" s="27">
        <f t="shared" si="0"/>
        <v>1049</v>
      </c>
    </row>
    <row r="14" spans="1:12" s="4" customFormat="1" ht="15.95" customHeight="1">
      <c r="A14" s="23">
        <v>11</v>
      </c>
      <c r="B14" s="24" t="s">
        <v>44</v>
      </c>
      <c r="C14" s="24" t="s">
        <v>51</v>
      </c>
      <c r="D14" s="25" t="s">
        <v>52</v>
      </c>
      <c r="E14" s="26" t="s">
        <v>6</v>
      </c>
      <c r="F14" s="24" t="s">
        <v>2</v>
      </c>
      <c r="G14" s="24">
        <v>12</v>
      </c>
      <c r="H14" s="27">
        <f>VLOOKUP(F14,'[1]EMAMI LTD'!$C$4:$D$111,2,FALSE)</f>
        <v>29</v>
      </c>
      <c r="I14" s="27">
        <v>25</v>
      </c>
      <c r="J14" s="27">
        <f t="shared" si="0"/>
        <v>373</v>
      </c>
    </row>
    <row r="15" spans="1:12" s="4" customFormat="1" ht="15.95" customHeight="1">
      <c r="A15" s="23">
        <v>12</v>
      </c>
      <c r="B15" s="24" t="s">
        <v>44</v>
      </c>
      <c r="C15" s="24" t="s">
        <v>53</v>
      </c>
      <c r="D15" s="25" t="s">
        <v>54</v>
      </c>
      <c r="E15" s="26" t="s">
        <v>6</v>
      </c>
      <c r="F15" s="24" t="s">
        <v>2</v>
      </c>
      <c r="G15" s="24">
        <v>13</v>
      </c>
      <c r="H15" s="27">
        <f>VLOOKUP(F15,'[1]EMAMI LTD'!$C$4:$D$111,2,FALSE)</f>
        <v>29</v>
      </c>
      <c r="I15" s="27">
        <v>25</v>
      </c>
      <c r="J15" s="27">
        <f t="shared" si="0"/>
        <v>402</v>
      </c>
    </row>
    <row r="16" spans="1:12" s="4" customFormat="1" ht="15.95" customHeight="1">
      <c r="A16" s="23">
        <v>13</v>
      </c>
      <c r="B16" s="24" t="s">
        <v>55</v>
      </c>
      <c r="C16" s="24" t="s">
        <v>56</v>
      </c>
      <c r="D16" s="25" t="s">
        <v>57</v>
      </c>
      <c r="E16" s="26" t="s">
        <v>6</v>
      </c>
      <c r="F16" s="24" t="s">
        <v>2</v>
      </c>
      <c r="G16" s="24">
        <v>4</v>
      </c>
      <c r="H16" s="27">
        <f>VLOOKUP(F16,'[1]EMAMI LTD'!$C$4:$D$111,2,FALSE)</f>
        <v>29</v>
      </c>
      <c r="I16" s="27">
        <v>25</v>
      </c>
      <c r="J16" s="27">
        <f t="shared" si="0"/>
        <v>141</v>
      </c>
    </row>
    <row r="17" spans="1:10" s="4" customFormat="1" ht="15.95" customHeight="1">
      <c r="A17" s="23">
        <v>14</v>
      </c>
      <c r="B17" s="24" t="s">
        <v>55</v>
      </c>
      <c r="C17" s="24" t="s">
        <v>58</v>
      </c>
      <c r="D17" s="25" t="s">
        <v>59</v>
      </c>
      <c r="E17" s="26" t="s">
        <v>6</v>
      </c>
      <c r="F17" s="24" t="s">
        <v>18</v>
      </c>
      <c r="G17" s="24">
        <v>10</v>
      </c>
      <c r="H17" s="27">
        <f>VLOOKUP(F17,'[1]EMAMI LTD'!$C$4:$D$111,2,FALSE)</f>
        <v>32</v>
      </c>
      <c r="I17" s="27">
        <v>25</v>
      </c>
      <c r="J17" s="27">
        <f t="shared" si="0"/>
        <v>345</v>
      </c>
    </row>
    <row r="18" spans="1:10" s="4" customFormat="1" ht="15.95" customHeight="1">
      <c r="A18" s="23">
        <v>15</v>
      </c>
      <c r="B18" s="24" t="s">
        <v>60</v>
      </c>
      <c r="C18" s="24" t="s">
        <v>61</v>
      </c>
      <c r="D18" s="25" t="s">
        <v>62</v>
      </c>
      <c r="E18" s="26" t="s">
        <v>6</v>
      </c>
      <c r="F18" s="24" t="s">
        <v>18</v>
      </c>
      <c r="G18" s="24">
        <v>10</v>
      </c>
      <c r="H18" s="27">
        <f>VLOOKUP(F18,'[1]EMAMI LTD'!$C$4:$D$111,2,FALSE)</f>
        <v>32</v>
      </c>
      <c r="I18" s="27">
        <v>25</v>
      </c>
      <c r="J18" s="27">
        <f t="shared" si="0"/>
        <v>345</v>
      </c>
    </row>
    <row r="19" spans="1:10" s="4" customFormat="1" ht="15.95" customHeight="1">
      <c r="A19" s="23">
        <v>16</v>
      </c>
      <c r="B19" s="24" t="s">
        <v>60</v>
      </c>
      <c r="C19" s="24" t="s">
        <v>63</v>
      </c>
      <c r="D19" s="25" t="s">
        <v>64</v>
      </c>
      <c r="E19" s="26" t="s">
        <v>6</v>
      </c>
      <c r="F19" s="24" t="s">
        <v>25</v>
      </c>
      <c r="G19" s="24">
        <v>4</v>
      </c>
      <c r="H19" s="27">
        <f>VLOOKUP(F19,'[1]EMAMI LTD'!$C$4:$D$111,2,FALSE)</f>
        <v>32</v>
      </c>
      <c r="I19" s="27">
        <v>25</v>
      </c>
      <c r="J19" s="27">
        <f t="shared" si="0"/>
        <v>153</v>
      </c>
    </row>
    <row r="20" spans="1:10" s="4" customFormat="1" ht="15.95" customHeight="1">
      <c r="A20" s="23">
        <v>17</v>
      </c>
      <c r="B20" s="24" t="s">
        <v>65</v>
      </c>
      <c r="C20" s="24" t="s">
        <v>66</v>
      </c>
      <c r="D20" s="25" t="s">
        <v>19</v>
      </c>
      <c r="E20" s="26" t="s">
        <v>6</v>
      </c>
      <c r="F20" s="24" t="s">
        <v>18</v>
      </c>
      <c r="G20" s="24">
        <v>2</v>
      </c>
      <c r="H20" s="27">
        <f>VLOOKUP(F20,'[1]EMAMI LTD'!$C$4:$D$111,2,FALSE)</f>
        <v>32</v>
      </c>
      <c r="I20" s="27">
        <v>25</v>
      </c>
      <c r="J20" s="27">
        <f t="shared" si="0"/>
        <v>89</v>
      </c>
    </row>
    <row r="21" spans="1:10" s="4" customFormat="1" ht="15.95" customHeight="1">
      <c r="A21" s="23">
        <v>18</v>
      </c>
      <c r="B21" s="24" t="s">
        <v>65</v>
      </c>
      <c r="C21" s="24" t="s">
        <v>67</v>
      </c>
      <c r="D21" s="25" t="s">
        <v>68</v>
      </c>
      <c r="E21" s="26" t="s">
        <v>6</v>
      </c>
      <c r="F21" s="24" t="s">
        <v>2</v>
      </c>
      <c r="G21" s="24">
        <v>29</v>
      </c>
      <c r="H21" s="27">
        <f>VLOOKUP(F21,'[1]EMAMI LTD'!$C$4:$D$111,2,FALSE)</f>
        <v>29</v>
      </c>
      <c r="I21" s="27">
        <v>25</v>
      </c>
      <c r="J21" s="27">
        <f t="shared" si="0"/>
        <v>866</v>
      </c>
    </row>
    <row r="22" spans="1:10" s="4" customFormat="1" ht="15.95" customHeight="1">
      <c r="A22" s="23">
        <v>19</v>
      </c>
      <c r="B22" s="24" t="s">
        <v>69</v>
      </c>
      <c r="C22" s="24" t="s">
        <v>70</v>
      </c>
      <c r="D22" s="25" t="s">
        <v>71</v>
      </c>
      <c r="E22" s="26" t="s">
        <v>6</v>
      </c>
      <c r="F22" s="24" t="s">
        <v>4</v>
      </c>
      <c r="G22" s="24">
        <v>55</v>
      </c>
      <c r="H22" s="27">
        <f>VLOOKUP(F22,'[1]EMAMI LTD'!$C$4:$D$111,2,FALSE)</f>
        <v>32</v>
      </c>
      <c r="I22" s="27">
        <v>25</v>
      </c>
      <c r="J22" s="27">
        <f t="shared" si="0"/>
        <v>1785</v>
      </c>
    </row>
    <row r="23" spans="1:10" s="4" customFormat="1" ht="15.95" customHeight="1">
      <c r="A23" s="23">
        <v>20</v>
      </c>
      <c r="B23" s="24" t="s">
        <v>72</v>
      </c>
      <c r="C23" s="24" t="s">
        <v>73</v>
      </c>
      <c r="D23" s="25" t="s">
        <v>74</v>
      </c>
      <c r="E23" s="26" t="s">
        <v>6</v>
      </c>
      <c r="F23" s="24" t="s">
        <v>75</v>
      </c>
      <c r="G23" s="24">
        <v>21</v>
      </c>
      <c r="H23" s="27">
        <f>VLOOKUP(F23,'[1]EMAMI LTD'!$C$4:$D$111,2,FALSE)</f>
        <v>32</v>
      </c>
      <c r="I23" s="27">
        <v>25</v>
      </c>
      <c r="J23" s="27">
        <f t="shared" si="0"/>
        <v>697</v>
      </c>
    </row>
    <row r="24" spans="1:10" s="4" customFormat="1" ht="15.95" customHeight="1">
      <c r="A24" s="23">
        <v>21</v>
      </c>
      <c r="B24" s="24" t="s">
        <v>72</v>
      </c>
      <c r="C24" s="24" t="s">
        <v>76</v>
      </c>
      <c r="D24" s="25" t="s">
        <v>77</v>
      </c>
      <c r="E24" s="26" t="s">
        <v>6</v>
      </c>
      <c r="F24" s="24" t="s">
        <v>78</v>
      </c>
      <c r="G24" s="24">
        <v>18</v>
      </c>
      <c r="H24" s="27">
        <f>VLOOKUP(F24,'[1]EMAMI LTD'!$C$4:$D$111,2,FALSE)</f>
        <v>29</v>
      </c>
      <c r="I24" s="27">
        <v>25</v>
      </c>
      <c r="J24" s="27">
        <f t="shared" si="0"/>
        <v>547</v>
      </c>
    </row>
    <row r="25" spans="1:10" s="4" customFormat="1" ht="15.95" customHeight="1">
      <c r="A25" s="23">
        <v>22</v>
      </c>
      <c r="B25" s="24" t="s">
        <v>72</v>
      </c>
      <c r="C25" s="24" t="s">
        <v>79</v>
      </c>
      <c r="D25" s="25" t="s">
        <v>80</v>
      </c>
      <c r="E25" s="26" t="s">
        <v>6</v>
      </c>
      <c r="F25" s="24" t="s">
        <v>4</v>
      </c>
      <c r="G25" s="24">
        <v>18</v>
      </c>
      <c r="H25" s="27">
        <f>VLOOKUP(F25,'[1]EMAMI LTD'!$C$4:$D$111,2,FALSE)</f>
        <v>32</v>
      </c>
      <c r="I25" s="27">
        <v>25</v>
      </c>
      <c r="J25" s="27">
        <f t="shared" si="0"/>
        <v>601</v>
      </c>
    </row>
    <row r="26" spans="1:10" s="4" customFormat="1" ht="30">
      <c r="A26" s="23">
        <v>23</v>
      </c>
      <c r="B26" s="24" t="s">
        <v>72</v>
      </c>
      <c r="C26" s="24" t="s">
        <v>81</v>
      </c>
      <c r="D26" s="25" t="s">
        <v>82</v>
      </c>
      <c r="E26" s="26" t="s">
        <v>6</v>
      </c>
      <c r="F26" s="24" t="s">
        <v>83</v>
      </c>
      <c r="G26" s="24">
        <v>75</v>
      </c>
      <c r="H26" s="27">
        <f>VLOOKUP(F26,'[1]EMAMI LTD'!$C$4:$D$111,2,FALSE)</f>
        <v>40</v>
      </c>
      <c r="I26" s="27">
        <v>25</v>
      </c>
      <c r="J26" s="27">
        <f t="shared" si="0"/>
        <v>3025</v>
      </c>
    </row>
    <row r="27" spans="1:10" s="4" customFormat="1" ht="15.95" customHeight="1">
      <c r="A27" s="23">
        <v>24</v>
      </c>
      <c r="B27" s="24" t="s">
        <v>84</v>
      </c>
      <c r="C27" s="24" t="s">
        <v>85</v>
      </c>
      <c r="D27" s="25" t="s">
        <v>86</v>
      </c>
      <c r="E27" s="26" t="s">
        <v>6</v>
      </c>
      <c r="F27" s="24" t="s">
        <v>4</v>
      </c>
      <c r="G27" s="24">
        <v>9</v>
      </c>
      <c r="H27" s="27">
        <f>VLOOKUP(F27,'[1]EMAMI LTD'!$C$4:$D$111,2,FALSE)</f>
        <v>32</v>
      </c>
      <c r="I27" s="27">
        <v>25</v>
      </c>
      <c r="J27" s="27">
        <f t="shared" si="0"/>
        <v>313</v>
      </c>
    </row>
    <row r="28" spans="1:10" s="4" customFormat="1" ht="15.95" customHeight="1">
      <c r="A28" s="23">
        <v>25</v>
      </c>
      <c r="B28" s="24" t="s">
        <v>84</v>
      </c>
      <c r="C28" s="24" t="s">
        <v>87</v>
      </c>
      <c r="D28" s="25" t="s">
        <v>88</v>
      </c>
      <c r="E28" s="26" t="s">
        <v>6</v>
      </c>
      <c r="F28" s="24" t="s">
        <v>2</v>
      </c>
      <c r="G28" s="24">
        <v>52</v>
      </c>
      <c r="H28" s="27">
        <f>VLOOKUP(F28,'[1]EMAMI LTD'!$C$4:$D$111,2,FALSE)</f>
        <v>29</v>
      </c>
      <c r="I28" s="27">
        <v>25</v>
      </c>
      <c r="J28" s="27">
        <f t="shared" si="0"/>
        <v>1533</v>
      </c>
    </row>
    <row r="29" spans="1:10" s="4" customFormat="1" ht="15.95" customHeight="1">
      <c r="A29" s="23">
        <v>26</v>
      </c>
      <c r="B29" s="24" t="s">
        <v>89</v>
      </c>
      <c r="C29" s="24" t="s">
        <v>90</v>
      </c>
      <c r="D29" s="25" t="s">
        <v>91</v>
      </c>
      <c r="E29" s="26" t="s">
        <v>6</v>
      </c>
      <c r="F29" s="24" t="s">
        <v>92</v>
      </c>
      <c r="G29" s="24">
        <v>43</v>
      </c>
      <c r="H29" s="27">
        <f>VLOOKUP(F29,'[1]EMAMI LTD'!$C$4:$D$111,2,FALSE)</f>
        <v>29</v>
      </c>
      <c r="I29" s="27">
        <v>25</v>
      </c>
      <c r="J29" s="27">
        <f t="shared" si="0"/>
        <v>1272</v>
      </c>
    </row>
    <row r="30" spans="1:10" s="4" customFormat="1" ht="15.95" customHeight="1">
      <c r="A30" s="23">
        <v>27</v>
      </c>
      <c r="B30" s="24" t="s">
        <v>89</v>
      </c>
      <c r="C30" s="24" t="s">
        <v>93</v>
      </c>
      <c r="D30" s="25" t="s">
        <v>94</v>
      </c>
      <c r="E30" s="26" t="s">
        <v>6</v>
      </c>
      <c r="F30" s="24" t="s">
        <v>20</v>
      </c>
      <c r="G30" s="24">
        <v>13</v>
      </c>
      <c r="H30" s="27">
        <f>VLOOKUP(F30,'[1]EMAMI LTD'!$C$4:$D$111,2,FALSE)</f>
        <v>29</v>
      </c>
      <c r="I30" s="27">
        <v>25</v>
      </c>
      <c r="J30" s="27">
        <f t="shared" si="0"/>
        <v>402</v>
      </c>
    </row>
    <row r="31" spans="1:10" s="4" customFormat="1" ht="15.95" customHeight="1">
      <c r="A31" s="23">
        <v>28</v>
      </c>
      <c r="B31" s="24" t="s">
        <v>89</v>
      </c>
      <c r="C31" s="24" t="s">
        <v>95</v>
      </c>
      <c r="D31" s="25" t="s">
        <v>96</v>
      </c>
      <c r="E31" s="26" t="s">
        <v>6</v>
      </c>
      <c r="F31" s="24" t="s">
        <v>4</v>
      </c>
      <c r="G31" s="24">
        <v>19</v>
      </c>
      <c r="H31" s="27">
        <f>VLOOKUP(F31,'[1]EMAMI LTD'!$C$4:$D$111,2,FALSE)</f>
        <v>32</v>
      </c>
      <c r="I31" s="27">
        <v>25</v>
      </c>
      <c r="J31" s="27">
        <f t="shared" si="0"/>
        <v>633</v>
      </c>
    </row>
    <row r="32" spans="1:10" s="4" customFormat="1" ht="15.95" customHeight="1">
      <c r="A32" s="23">
        <v>29</v>
      </c>
      <c r="B32" s="24" t="s">
        <v>89</v>
      </c>
      <c r="C32" s="24" t="s">
        <v>97</v>
      </c>
      <c r="D32" s="25" t="s">
        <v>98</v>
      </c>
      <c r="E32" s="26" t="s">
        <v>6</v>
      </c>
      <c r="F32" s="24" t="s">
        <v>4</v>
      </c>
      <c r="G32" s="24">
        <v>12</v>
      </c>
      <c r="H32" s="27">
        <f>VLOOKUP(F32,'[1]EMAMI LTD'!$C$4:$D$111,2,FALSE)</f>
        <v>32</v>
      </c>
      <c r="I32" s="27">
        <v>25</v>
      </c>
      <c r="J32" s="27">
        <f t="shared" si="0"/>
        <v>409</v>
      </c>
    </row>
    <row r="33" spans="1:10" s="4" customFormat="1" ht="15.95" customHeight="1">
      <c r="A33" s="23">
        <v>30</v>
      </c>
      <c r="B33" s="24" t="s">
        <v>89</v>
      </c>
      <c r="C33" s="24" t="s">
        <v>99</v>
      </c>
      <c r="D33" s="25" t="s">
        <v>100</v>
      </c>
      <c r="E33" s="26" t="s">
        <v>6</v>
      </c>
      <c r="F33" s="24" t="s">
        <v>1</v>
      </c>
      <c r="G33" s="24">
        <v>44</v>
      </c>
      <c r="H33" s="27">
        <f>VLOOKUP(F33,'[1]EMAMI LTD'!$C$4:$D$111,2,FALSE)</f>
        <v>32</v>
      </c>
      <c r="I33" s="27">
        <v>25</v>
      </c>
      <c r="J33" s="27">
        <f t="shared" si="0"/>
        <v>1433</v>
      </c>
    </row>
    <row r="34" spans="1:10" s="4" customFormat="1" ht="15.95" customHeight="1">
      <c r="A34" s="23">
        <v>31</v>
      </c>
      <c r="B34" s="24" t="s">
        <v>101</v>
      </c>
      <c r="C34" s="24" t="s">
        <v>102</v>
      </c>
      <c r="D34" s="25" t="s">
        <v>103</v>
      </c>
      <c r="E34" s="26" t="s">
        <v>6</v>
      </c>
      <c r="F34" s="24" t="s">
        <v>1</v>
      </c>
      <c r="G34" s="24">
        <v>11</v>
      </c>
      <c r="H34" s="27">
        <f>VLOOKUP(F34,'[1]EMAMI LTD'!$C$4:$D$111,2,FALSE)</f>
        <v>32</v>
      </c>
      <c r="I34" s="27">
        <v>25</v>
      </c>
      <c r="J34" s="27">
        <f t="shared" si="0"/>
        <v>377</v>
      </c>
    </row>
    <row r="35" spans="1:10" s="4" customFormat="1" ht="15.95" customHeight="1">
      <c r="A35" s="23">
        <v>32</v>
      </c>
      <c r="B35" s="24" t="s">
        <v>104</v>
      </c>
      <c r="C35" s="24" t="s">
        <v>105</v>
      </c>
      <c r="D35" s="25" t="s">
        <v>106</v>
      </c>
      <c r="E35" s="26" t="s">
        <v>6</v>
      </c>
      <c r="F35" s="24" t="s">
        <v>4</v>
      </c>
      <c r="G35" s="24">
        <v>10</v>
      </c>
      <c r="H35" s="27">
        <f>VLOOKUP(F35,'[1]EMAMI LTD'!$C$4:$D$111,2,FALSE)</f>
        <v>32</v>
      </c>
      <c r="I35" s="27">
        <v>25</v>
      </c>
      <c r="J35" s="27">
        <f t="shared" si="0"/>
        <v>345</v>
      </c>
    </row>
    <row r="36" spans="1:10" s="4" customFormat="1" ht="15.95" customHeight="1">
      <c r="A36" s="23">
        <v>33</v>
      </c>
      <c r="B36" s="24" t="s">
        <v>104</v>
      </c>
      <c r="C36" s="24" t="s">
        <v>107</v>
      </c>
      <c r="D36" s="25" t="s">
        <v>108</v>
      </c>
      <c r="E36" s="26" t="s">
        <v>6</v>
      </c>
      <c r="F36" s="24" t="s">
        <v>20</v>
      </c>
      <c r="G36" s="24">
        <v>10</v>
      </c>
      <c r="H36" s="27">
        <f>VLOOKUP(F36,'[1]EMAMI LTD'!$C$4:$D$111,2,FALSE)</f>
        <v>29</v>
      </c>
      <c r="I36" s="27">
        <v>25</v>
      </c>
      <c r="J36" s="27">
        <f t="shared" si="0"/>
        <v>315</v>
      </c>
    </row>
    <row r="37" spans="1:10" s="4" customFormat="1" ht="15.95" customHeight="1">
      <c r="A37" s="23">
        <v>34</v>
      </c>
      <c r="B37" s="24" t="s">
        <v>104</v>
      </c>
      <c r="C37" s="24" t="s">
        <v>109</v>
      </c>
      <c r="D37" s="25" t="s">
        <v>110</v>
      </c>
      <c r="E37" s="26" t="s">
        <v>6</v>
      </c>
      <c r="F37" s="24" t="s">
        <v>4</v>
      </c>
      <c r="G37" s="24">
        <v>18</v>
      </c>
      <c r="H37" s="27">
        <f>VLOOKUP(F37,'[1]EMAMI LTD'!$C$4:$D$111,2,FALSE)</f>
        <v>32</v>
      </c>
      <c r="I37" s="27">
        <v>25</v>
      </c>
      <c r="J37" s="27">
        <f t="shared" si="0"/>
        <v>601</v>
      </c>
    </row>
    <row r="38" spans="1:10" s="4" customFormat="1" ht="15.95" customHeight="1">
      <c r="A38" s="23">
        <v>35</v>
      </c>
      <c r="B38" s="24" t="s">
        <v>104</v>
      </c>
      <c r="C38" s="24" t="s">
        <v>111</v>
      </c>
      <c r="D38" s="25" t="s">
        <v>112</v>
      </c>
      <c r="E38" s="26" t="s">
        <v>6</v>
      </c>
      <c r="F38" s="24" t="s">
        <v>4</v>
      </c>
      <c r="G38" s="24">
        <v>30</v>
      </c>
      <c r="H38" s="27">
        <f>VLOOKUP(F38,'[1]EMAMI LTD'!$C$4:$D$111,2,FALSE)</f>
        <v>32</v>
      </c>
      <c r="I38" s="27">
        <v>25</v>
      </c>
      <c r="J38" s="27">
        <f t="shared" si="0"/>
        <v>985</v>
      </c>
    </row>
    <row r="39" spans="1:10" s="4" customFormat="1" ht="15.95" customHeight="1">
      <c r="A39" s="23">
        <v>36</v>
      </c>
      <c r="B39" s="24" t="s">
        <v>104</v>
      </c>
      <c r="C39" s="24" t="s">
        <v>113</v>
      </c>
      <c r="D39" s="25" t="s">
        <v>114</v>
      </c>
      <c r="E39" s="26" t="s">
        <v>6</v>
      </c>
      <c r="F39" s="24" t="s">
        <v>2</v>
      </c>
      <c r="G39" s="24">
        <v>10</v>
      </c>
      <c r="H39" s="27">
        <f>VLOOKUP(F39,'[1]EMAMI LTD'!$C$4:$D$111,2,FALSE)</f>
        <v>29</v>
      </c>
      <c r="I39" s="27">
        <v>25</v>
      </c>
      <c r="J39" s="27">
        <f t="shared" si="0"/>
        <v>315</v>
      </c>
    </row>
    <row r="40" spans="1:10" s="4" customFormat="1" ht="15.95" customHeight="1">
      <c r="A40" s="23">
        <v>37</v>
      </c>
      <c r="B40" s="24" t="s">
        <v>115</v>
      </c>
      <c r="C40" s="24" t="s">
        <v>116</v>
      </c>
      <c r="D40" s="25" t="s">
        <v>117</v>
      </c>
      <c r="E40" s="26" t="s">
        <v>6</v>
      </c>
      <c r="F40" s="24" t="s">
        <v>118</v>
      </c>
      <c r="G40" s="24">
        <v>7</v>
      </c>
      <c r="H40" s="27">
        <f>VLOOKUP(F40,'[1]EMAMI LTD'!$C$4:$D$111,2,FALSE)</f>
        <v>29</v>
      </c>
      <c r="I40" s="27">
        <v>25</v>
      </c>
      <c r="J40" s="27">
        <f t="shared" si="0"/>
        <v>228</v>
      </c>
    </row>
    <row r="41" spans="1:10" s="4" customFormat="1" ht="15.95" customHeight="1">
      <c r="A41" s="23">
        <v>38</v>
      </c>
      <c r="B41" s="24" t="s">
        <v>119</v>
      </c>
      <c r="C41" s="24" t="s">
        <v>120</v>
      </c>
      <c r="D41" s="25" t="s">
        <v>121</v>
      </c>
      <c r="E41" s="26" t="s">
        <v>6</v>
      </c>
      <c r="F41" s="24" t="s">
        <v>3</v>
      </c>
      <c r="G41" s="24">
        <v>2</v>
      </c>
      <c r="H41" s="27">
        <f>VLOOKUP(F41,'[1]EMAMI LTD'!$C$4:$D$111,2,FALSE)</f>
        <v>29</v>
      </c>
      <c r="I41" s="27">
        <v>25</v>
      </c>
      <c r="J41" s="27">
        <f t="shared" si="0"/>
        <v>83</v>
      </c>
    </row>
    <row r="42" spans="1:10" s="4" customFormat="1" ht="45">
      <c r="A42" s="23">
        <v>39</v>
      </c>
      <c r="B42" s="24" t="s">
        <v>122</v>
      </c>
      <c r="C42" s="24" t="s">
        <v>123</v>
      </c>
      <c r="D42" s="25" t="s">
        <v>124</v>
      </c>
      <c r="E42" s="26" t="s">
        <v>6</v>
      </c>
      <c r="F42" s="24" t="s">
        <v>34</v>
      </c>
      <c r="G42" s="24">
        <v>163</v>
      </c>
      <c r="H42" s="27">
        <f>VLOOKUP(F42,'[1]EMAMI LTD'!$C$4:$D$111,2,FALSE)</f>
        <v>32</v>
      </c>
      <c r="I42" s="27">
        <v>25</v>
      </c>
      <c r="J42" s="27">
        <f t="shared" si="0"/>
        <v>5241</v>
      </c>
    </row>
    <row r="43" spans="1:10" s="4" customFormat="1" ht="15.95" customHeight="1">
      <c r="A43" s="23">
        <v>40</v>
      </c>
      <c r="B43" s="24" t="s">
        <v>122</v>
      </c>
      <c r="C43" s="24" t="s">
        <v>125</v>
      </c>
      <c r="D43" s="25" t="s">
        <v>126</v>
      </c>
      <c r="E43" s="26" t="s">
        <v>6</v>
      </c>
      <c r="F43" s="24" t="s">
        <v>4</v>
      </c>
      <c r="G43" s="24">
        <v>28</v>
      </c>
      <c r="H43" s="27">
        <f>VLOOKUP(F43,'[1]EMAMI LTD'!$C$4:$D$111,2,FALSE)</f>
        <v>32</v>
      </c>
      <c r="I43" s="27">
        <v>25</v>
      </c>
      <c r="J43" s="27">
        <f t="shared" si="0"/>
        <v>921</v>
      </c>
    </row>
    <row r="44" spans="1:10" s="4" customFormat="1" ht="15.95" customHeight="1">
      <c r="A44" s="19" t="s">
        <v>127</v>
      </c>
      <c r="B44" s="20"/>
      <c r="C44" s="20"/>
      <c r="D44" s="20"/>
      <c r="E44" s="20"/>
      <c r="F44" s="20"/>
      <c r="G44" s="20"/>
      <c r="H44" s="20"/>
      <c r="I44" s="21"/>
      <c r="J44" s="29">
        <f>SUM(J4:J43)</f>
        <v>32289</v>
      </c>
    </row>
    <row r="45" spans="1:10" s="4" customFormat="1" ht="15.95" customHeight="1">
      <c r="A45" s="30"/>
      <c r="B45" s="31"/>
      <c r="C45" s="31"/>
      <c r="F45" s="31"/>
      <c r="G45" s="22">
        <f>SUM(G4:G43)</f>
        <v>979</v>
      </c>
      <c r="H45" s="32"/>
      <c r="I45" s="32"/>
      <c r="J45" s="32"/>
    </row>
    <row r="46" spans="1:10" s="3" customFormat="1" ht="30" customHeight="1">
      <c r="A46" s="8" t="s">
        <v>21</v>
      </c>
      <c r="B46" s="8"/>
      <c r="C46" s="8"/>
      <c r="D46" s="8"/>
      <c r="E46" s="8"/>
      <c r="F46" s="8"/>
      <c r="G46" s="9"/>
      <c r="H46" s="10"/>
      <c r="I46" s="10"/>
      <c r="J46" s="10"/>
    </row>
    <row r="47" spans="1:10" s="3" customFormat="1" ht="30" customHeight="1">
      <c r="A47" s="8" t="s">
        <v>0</v>
      </c>
      <c r="B47" s="8"/>
      <c r="C47" s="8"/>
      <c r="D47" s="8"/>
      <c r="E47" s="8"/>
      <c r="F47" s="8"/>
      <c r="G47" s="8"/>
      <c r="H47" s="10"/>
      <c r="I47" s="10"/>
      <c r="J47" s="10"/>
    </row>
  </sheetData>
  <sortState ref="B4:J50">
    <sortCondition ref="B4:B50"/>
    <sortCondition ref="C4:C50"/>
  </sortState>
  <mergeCells count="7">
    <mergeCell ref="A46:J46"/>
    <mergeCell ref="A47:J47"/>
    <mergeCell ref="G1:J1"/>
    <mergeCell ref="A1:F1"/>
    <mergeCell ref="A2:F2"/>
    <mergeCell ref="G2:J2"/>
    <mergeCell ref="A44:I44"/>
  </mergeCells>
  <conditionalFormatting sqref="C3:C45">
    <cfRule type="duplicateValues" dxfId="0" priority="43"/>
  </conditionalFormatting>
  <pageMargins left="0.34" right="0.23622047244094491" top="0.51181102362204722" bottom="0.6692913385826772" header="0.51181102362204722" footer="0.31496062992125984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2025-05-14T08:59:50Z</cp:lastPrinted>
  <dcterms:created xsi:type="dcterms:W3CDTF">2023-06-09T11:03:29Z</dcterms:created>
  <dcterms:modified xsi:type="dcterms:W3CDTF">2025-06-09T14:59:13Z</dcterms:modified>
</cp:coreProperties>
</file>