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200"/>
  </bookViews>
  <sheets>
    <sheet name="Checked" sheetId="2" r:id="rId1"/>
  </sheets>
  <definedNames>
    <definedName name="_xlnm.Print_Area" localSheetId="0">Checked!$A$1:$L$30</definedName>
  </definedNames>
  <calcPr calcId="144525"/>
</workbook>
</file>

<file path=xl/calcChain.xml><?xml version="1.0" encoding="utf-8"?>
<calcChain xmlns="http://schemas.openxmlformats.org/spreadsheetml/2006/main">
  <c r="I28" i="2" l="1"/>
  <c r="H28" i="2"/>
  <c r="G28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K4" i="2"/>
  <c r="K27" i="2" l="1"/>
</calcChain>
</file>

<file path=xl/sharedStrings.xml><?xml version="1.0" encoding="utf-8"?>
<sst xmlns="http://schemas.openxmlformats.org/spreadsheetml/2006/main" count="113" uniqueCount="75">
  <si>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</si>
  <si>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</si>
  <si>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</si>
  <si>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</si>
  <si>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</si>
  <si>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</si>
  <si>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</si>
  <si>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</si>
  <si>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</si>
  <si>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</si>
  <si>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</si>
  <si>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</si>
  <si>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</si>
  <si>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SBP</t>
  </si>
  <si>
    <t>JHARSUGUDA</t>
  </si>
  <si>
    <t>ACTUAL WEIGHT</t>
  </si>
  <si>
    <t>CHARGED WEIGHT</t>
  </si>
  <si>
    <t>INV. NO.</t>
  </si>
  <si>
    <t>SAMBALPUR</t>
  </si>
  <si>
    <t>TITILAGARH</t>
  </si>
  <si>
    <t>LAXMI TRADING</t>
  </si>
  <si>
    <t>MAHADEVPALI</t>
  </si>
  <si>
    <t>LAXMI ENTERPRISES</t>
  </si>
  <si>
    <t>SP1086</t>
  </si>
  <si>
    <t>SAMALAISWARI HARDWARE</t>
  </si>
  <si>
    <t>SP1087</t>
  </si>
  <si>
    <t>SP1088</t>
  </si>
  <si>
    <t>KOMAL ENTERPRISES</t>
  </si>
  <si>
    <t>SP1089</t>
  </si>
  <si>
    <t>D S TRADERS</t>
  </si>
  <si>
    <t>SP1090</t>
  </si>
  <si>
    <t>BANDHAMUNDA</t>
  </si>
  <si>
    <t>MAHASWARI ENTERPRISES</t>
  </si>
  <si>
    <t>SP1091</t>
  </si>
  <si>
    <t>BARGARH</t>
  </si>
  <si>
    <t>SHREE RAM SALES</t>
  </si>
  <si>
    <t>SP1092</t>
  </si>
  <si>
    <t>4232310150 / 
4232310151</t>
  </si>
  <si>
    <t>RENGALI</t>
  </si>
  <si>
    <t>MISHRA HARDWARES SPARE</t>
  </si>
  <si>
    <t>SP1093</t>
  </si>
  <si>
    <t>SP1094</t>
  </si>
  <si>
    <t>114237133 / 1142371332</t>
  </si>
  <si>
    <t>CUTTACK</t>
  </si>
  <si>
    <t>SHALIMAR PAINTS LTD</t>
  </si>
  <si>
    <t>SP1095</t>
  </si>
  <si>
    <t>LAXMI TRADING / S P GOEL</t>
  </si>
  <si>
    <t>SP1096</t>
  </si>
  <si>
    <t>SAMBALPUR HAREDWRW</t>
  </si>
  <si>
    <t>SP1097</t>
  </si>
  <si>
    <t>SHANTIPUR (KHAPARKHOL)</t>
  </si>
  <si>
    <t>CHIRAG ENTERPRISES</t>
  </si>
  <si>
    <t>SP1098</t>
  </si>
  <si>
    <t>SP1099</t>
  </si>
  <si>
    <t>BHAWANIPATNA</t>
  </si>
  <si>
    <t>ABHISHEK TRADING CO.</t>
  </si>
  <si>
    <t>SP1101</t>
  </si>
  <si>
    <t>RAJGANGPUR</t>
  </si>
  <si>
    <t>R K ENTERPRISES</t>
  </si>
  <si>
    <t>SP1102</t>
  </si>
  <si>
    <t>4232310161
4232310163</t>
  </si>
  <si>
    <t>ROURKELA</t>
  </si>
  <si>
    <t>SRADHA AGENCY</t>
  </si>
  <si>
    <t>SP1103</t>
  </si>
  <si>
    <t>SP1104</t>
  </si>
  <si>
    <t>MAA TARINI HARDWARE</t>
  </si>
  <si>
    <t>SP1105</t>
  </si>
  <si>
    <t>SP1106</t>
  </si>
  <si>
    <t>BHAWANI SHANKAR HARDWARE</t>
  </si>
  <si>
    <t>SP1108</t>
  </si>
  <si>
    <t>SP1109</t>
  </si>
  <si>
    <t>SP1110</t>
  </si>
  <si>
    <t>PAWAN ENTERPRISES</t>
  </si>
  <si>
    <t>(RUPEES SEVENTY THREE THOUSAND NINE HUNDRED FIFTY SIX ONLY)</t>
  </si>
  <si>
    <t xml:space="preserve">Bill Date: 31/03/2024
BILL NO. : 4796
Total Amount: 73956.00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</si>
</sst>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18" xfId="0" applyNumberFormat="1" applyFont="1" applyBorder="1"/>
    <xf numFmtId="2" fontId="1" fillId="2" borderId="14" xfId="0" applyNumberFormat="1" applyFont="1" applyFill="1" applyBorder="1" applyAlignment="1">
      <alignment vertical="center" wrapText="1"/>
    </xf>
    <xf numFmtId="2" fontId="1" fillId="2" borderId="15" xfId="0" applyNumberFormat="1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wrapText="1"/>
    </xf>
    <xf numFmtId="2" fontId="1" fillId="2" borderId="12" xfId="0" applyNumberFormat="1" applyFont="1" applyFill="1" applyBorder="1" applyAlignment="1">
      <alignment wrapText="1"/>
    </xf>
    <xf numFmtId="2" fontId="1" fillId="2" borderId="13" xfId="0" applyNumberFormat="1" applyFont="1" applyFill="1" applyBorder="1" applyAlignment="1">
      <alignment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center" wrapText="1"/>
    </xf>
    <xf numFmtId="0" fontId="0" fillId="2" borderId="19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21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7</xdr:col>
      <xdr:colOff>590550</xdr:colOff>
      <xdr:row>0</xdr:row>
      <xdr:rowOff>1257300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28575"/>
          <a:ext cx="464820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activeCell="P2" sqref="P2"/>
    </sheetView>
  </sheetViews>
  <sheetFormatPr defaultRowHeight="15"/>
  <cols>
    <col min="1" max="1" width="3.42578125" style="1" bestFit="1" customWidth="1"/>
    <col min="2" max="2" width="10.42578125" style="1" bestFit="1" customWidth="1"/>
    <col min="3" max="3" width="7.140625" style="4" bestFit="1" customWidth="1"/>
    <col min="4" max="4" width="12.28515625" style="4" bestFit="1" customWidth="1"/>
    <col min="5" max="5" width="6.42578125" style="4" bestFit="1" customWidth="1"/>
    <col min="6" max="6" width="16.140625" style="1" bestFit="1" customWidth="1"/>
    <col min="7" max="7" width="5.85546875" style="4" customWidth="1"/>
    <col min="8" max="8" width="9.5703125" style="4" bestFit="1" customWidth="1"/>
    <col min="9" max="9" width="9.85546875" style="4" customWidth="1"/>
    <col min="10" max="10" width="7" style="4" customWidth="1"/>
    <col min="11" max="11" width="9" style="4" customWidth="1"/>
    <col min="12" max="12" width="30.28515625" style="1" bestFit="1" customWidth="1"/>
    <col min="13" max="16384" width="9.140625" style="1"/>
  </cols>
  <sheetData>
    <row r="1" spans="1:14" ht="102" customHeight="1">
      <c r="A1" s="10"/>
      <c r="B1" s="11"/>
      <c r="C1" s="11"/>
      <c r="D1" s="11"/>
      <c r="E1" s="11"/>
      <c r="F1" s="29"/>
      <c r="G1" s="30"/>
      <c r="H1" s="31"/>
      <c r="I1" s="18" t="s">
        <v>0</v>
      </c>
      <c r="J1" s="19"/>
      <c r="K1" s="19"/>
      <c r="L1" s="20"/>
    </row>
    <row r="2" spans="1:14" ht="66.75" customHeight="1">
      <c r="A2" s="24" t="s">
        <v>2</v>
      </c>
      <c r="B2" s="25"/>
      <c r="C2" s="25"/>
      <c r="D2" s="25"/>
      <c r="E2" s="25"/>
      <c r="F2" s="25"/>
      <c r="G2" s="25"/>
      <c r="H2" s="25"/>
      <c r="I2" s="26" t="s">
        <v>74</v>
      </c>
      <c r="J2" s="27"/>
      <c r="K2" s="27"/>
      <c r="L2" s="28"/>
    </row>
    <row r="3" spans="1:14" s="3" customFormat="1" ht="30">
      <c r="A3" s="5" t="s">
        <v>3</v>
      </c>
      <c r="B3" s="6" t="s">
        <v>4</v>
      </c>
      <c r="C3" s="6" t="s">
        <v>5</v>
      </c>
      <c r="D3" s="6" t="s">
        <v>17</v>
      </c>
      <c r="E3" s="6" t="s">
        <v>6</v>
      </c>
      <c r="F3" s="6" t="s">
        <v>7</v>
      </c>
      <c r="G3" s="6" t="s">
        <v>8</v>
      </c>
      <c r="H3" s="7" t="s">
        <v>15</v>
      </c>
      <c r="I3" s="7" t="s">
        <v>16</v>
      </c>
      <c r="J3" s="8" t="s">
        <v>9</v>
      </c>
      <c r="K3" s="8" t="s">
        <v>10</v>
      </c>
      <c r="L3" s="9" t="s">
        <v>11</v>
      </c>
      <c r="M3" s="1"/>
      <c r="N3" s="1"/>
    </row>
    <row r="4" spans="1:14" s="3" customFormat="1">
      <c r="A4" s="32">
        <v>1</v>
      </c>
      <c r="B4" s="33">
        <v>45355</v>
      </c>
      <c r="C4" s="34" t="s">
        <v>23</v>
      </c>
      <c r="D4" s="34">
        <v>4232310143</v>
      </c>
      <c r="E4" s="35" t="s">
        <v>13</v>
      </c>
      <c r="F4" s="35" t="s">
        <v>18</v>
      </c>
      <c r="G4" s="35">
        <v>19</v>
      </c>
      <c r="H4" s="35">
        <v>459.27499999999998</v>
      </c>
      <c r="I4" s="35">
        <v>459.27499999999998</v>
      </c>
      <c r="J4" s="36">
        <v>2.2999999999999998</v>
      </c>
      <c r="K4" s="36">
        <f t="shared" ref="K4:K26" si="0">I4*J4</f>
        <v>1056.3324999999998</v>
      </c>
      <c r="L4" s="35" t="s">
        <v>24</v>
      </c>
      <c r="M4" s="1"/>
      <c r="N4" s="1"/>
    </row>
    <row r="5" spans="1:14" s="3" customFormat="1">
      <c r="A5" s="32">
        <f>A4+1</f>
        <v>2</v>
      </c>
      <c r="B5" s="33">
        <v>45355</v>
      </c>
      <c r="C5" s="34" t="s">
        <v>25</v>
      </c>
      <c r="D5" s="34">
        <v>4232310142</v>
      </c>
      <c r="E5" s="35" t="s">
        <v>13</v>
      </c>
      <c r="F5" s="35" t="s">
        <v>21</v>
      </c>
      <c r="G5" s="35">
        <v>26</v>
      </c>
      <c r="H5" s="35">
        <v>631.91800000000001</v>
      </c>
      <c r="I5" s="35">
        <v>631.91800000000001</v>
      </c>
      <c r="J5" s="36">
        <v>2.5</v>
      </c>
      <c r="K5" s="36">
        <f t="shared" si="0"/>
        <v>1579.7950000000001</v>
      </c>
      <c r="L5" s="35" t="s">
        <v>22</v>
      </c>
      <c r="M5" s="1"/>
      <c r="N5" s="1"/>
    </row>
    <row r="6" spans="1:14" s="3" customFormat="1">
      <c r="A6" s="32">
        <f t="shared" ref="A6:A26" si="1">A5+1</f>
        <v>3</v>
      </c>
      <c r="B6" s="33">
        <v>45359</v>
      </c>
      <c r="C6" s="34" t="s">
        <v>26</v>
      </c>
      <c r="D6" s="34">
        <v>4232310145</v>
      </c>
      <c r="E6" s="35" t="s">
        <v>13</v>
      </c>
      <c r="F6" s="35" t="s">
        <v>14</v>
      </c>
      <c r="G6" s="35">
        <v>78</v>
      </c>
      <c r="H6" s="35">
        <v>1490.26</v>
      </c>
      <c r="I6" s="35">
        <v>1490.26</v>
      </c>
      <c r="J6" s="36">
        <v>2.5</v>
      </c>
      <c r="K6" s="36">
        <f t="shared" si="0"/>
        <v>3725.65</v>
      </c>
      <c r="L6" s="35" t="s">
        <v>27</v>
      </c>
      <c r="M6" s="1"/>
      <c r="N6" s="1"/>
    </row>
    <row r="7" spans="1:14" s="3" customFormat="1">
      <c r="A7" s="32">
        <f t="shared" si="1"/>
        <v>4</v>
      </c>
      <c r="B7" s="33">
        <v>45359</v>
      </c>
      <c r="C7" s="34" t="s">
        <v>28</v>
      </c>
      <c r="D7" s="34">
        <v>4232310146</v>
      </c>
      <c r="E7" s="35" t="s">
        <v>13</v>
      </c>
      <c r="F7" s="35" t="s">
        <v>14</v>
      </c>
      <c r="G7" s="35">
        <v>25</v>
      </c>
      <c r="H7" s="35">
        <v>716.65</v>
      </c>
      <c r="I7" s="35">
        <v>716.65</v>
      </c>
      <c r="J7" s="36">
        <v>2.5</v>
      </c>
      <c r="K7" s="36">
        <f t="shared" si="0"/>
        <v>1791.625</v>
      </c>
      <c r="L7" s="35" t="s">
        <v>29</v>
      </c>
      <c r="M7" s="1"/>
      <c r="N7" s="1"/>
    </row>
    <row r="8" spans="1:14" s="3" customFormat="1">
      <c r="A8" s="32">
        <f t="shared" si="1"/>
        <v>5</v>
      </c>
      <c r="B8" s="33">
        <v>45362</v>
      </c>
      <c r="C8" s="34" t="s">
        <v>30</v>
      </c>
      <c r="D8" s="34">
        <v>4232310148</v>
      </c>
      <c r="E8" s="35" t="s">
        <v>13</v>
      </c>
      <c r="F8" s="35" t="s">
        <v>31</v>
      </c>
      <c r="G8" s="35">
        <v>45</v>
      </c>
      <c r="H8" s="35">
        <v>543.30200000000002</v>
      </c>
      <c r="I8" s="35">
        <v>543.30200000000002</v>
      </c>
      <c r="J8" s="36">
        <v>2.5</v>
      </c>
      <c r="K8" s="36">
        <f t="shared" si="0"/>
        <v>1358.2550000000001</v>
      </c>
      <c r="L8" s="35" t="s">
        <v>32</v>
      </c>
      <c r="M8" s="1"/>
      <c r="N8" s="1"/>
    </row>
    <row r="9" spans="1:14" s="3" customFormat="1">
      <c r="A9" s="32">
        <f t="shared" si="1"/>
        <v>6</v>
      </c>
      <c r="B9" s="33">
        <v>45362</v>
      </c>
      <c r="C9" s="34" t="s">
        <v>33</v>
      </c>
      <c r="D9" s="34">
        <v>4282310149</v>
      </c>
      <c r="E9" s="35" t="s">
        <v>13</v>
      </c>
      <c r="F9" s="35" t="s">
        <v>34</v>
      </c>
      <c r="G9" s="35">
        <v>88</v>
      </c>
      <c r="H9" s="35">
        <v>2468.9499999999998</v>
      </c>
      <c r="I9" s="35">
        <v>2468.9499999999998</v>
      </c>
      <c r="J9" s="36">
        <v>2.5</v>
      </c>
      <c r="K9" s="36">
        <f t="shared" si="0"/>
        <v>6172.375</v>
      </c>
      <c r="L9" s="35" t="s">
        <v>35</v>
      </c>
      <c r="M9" s="1"/>
      <c r="N9" s="1"/>
    </row>
    <row r="10" spans="1:14" s="3" customFormat="1" ht="30">
      <c r="A10" s="32">
        <f t="shared" si="1"/>
        <v>7</v>
      </c>
      <c r="B10" s="33">
        <v>45362</v>
      </c>
      <c r="C10" s="34" t="s">
        <v>36</v>
      </c>
      <c r="D10" s="37" t="s">
        <v>37</v>
      </c>
      <c r="E10" s="35" t="s">
        <v>13</v>
      </c>
      <c r="F10" s="35" t="s">
        <v>38</v>
      </c>
      <c r="G10" s="35">
        <v>114</v>
      </c>
      <c r="H10" s="35">
        <v>3003.3</v>
      </c>
      <c r="I10" s="35">
        <v>3003.3</v>
      </c>
      <c r="J10" s="36">
        <v>2.5</v>
      </c>
      <c r="K10" s="36">
        <f t="shared" si="0"/>
        <v>7508.25</v>
      </c>
      <c r="L10" s="35" t="s">
        <v>39</v>
      </c>
      <c r="M10" s="1"/>
      <c r="N10" s="1"/>
    </row>
    <row r="11" spans="1:14" s="3" customFormat="1">
      <c r="A11" s="32">
        <f t="shared" si="1"/>
        <v>8</v>
      </c>
      <c r="B11" s="33">
        <v>45362</v>
      </c>
      <c r="C11" s="34" t="s">
        <v>40</v>
      </c>
      <c r="D11" s="34">
        <v>4232310152</v>
      </c>
      <c r="E11" s="35" t="s">
        <v>13</v>
      </c>
      <c r="F11" s="35" t="s">
        <v>18</v>
      </c>
      <c r="G11" s="35">
        <v>14</v>
      </c>
      <c r="H11" s="35">
        <v>320.52999999999997</v>
      </c>
      <c r="I11" s="35">
        <v>320.52999999999997</v>
      </c>
      <c r="J11" s="36">
        <v>2.2999999999999998</v>
      </c>
      <c r="K11" s="36">
        <f t="shared" si="0"/>
        <v>737.21899999999982</v>
      </c>
      <c r="L11" s="35" t="s">
        <v>24</v>
      </c>
      <c r="M11" s="1"/>
      <c r="N11" s="1"/>
    </row>
    <row r="12" spans="1:14" s="3" customFormat="1" ht="30">
      <c r="A12" s="32">
        <f t="shared" si="1"/>
        <v>9</v>
      </c>
      <c r="B12" s="38">
        <v>45364</v>
      </c>
      <c r="C12" s="34" t="s">
        <v>41</v>
      </c>
      <c r="D12" s="39" t="s">
        <v>42</v>
      </c>
      <c r="E12" s="40" t="s">
        <v>13</v>
      </c>
      <c r="F12" s="40" t="s">
        <v>43</v>
      </c>
      <c r="G12" s="40">
        <v>279</v>
      </c>
      <c r="H12" s="40">
        <v>4107.3860000000004</v>
      </c>
      <c r="I12" s="40">
        <v>4107.3860000000004</v>
      </c>
      <c r="J12" s="41">
        <v>2.5</v>
      </c>
      <c r="K12" s="41">
        <f t="shared" si="0"/>
        <v>10268.465</v>
      </c>
      <c r="L12" s="40" t="s">
        <v>44</v>
      </c>
      <c r="M12" s="1"/>
      <c r="N12" s="1"/>
    </row>
    <row r="13" spans="1:14" s="3" customFormat="1">
      <c r="A13" s="32">
        <f t="shared" si="1"/>
        <v>10</v>
      </c>
      <c r="B13" s="33">
        <v>45364</v>
      </c>
      <c r="C13" s="34" t="s">
        <v>45</v>
      </c>
      <c r="D13" s="34">
        <v>42232310154</v>
      </c>
      <c r="E13" s="35" t="s">
        <v>13</v>
      </c>
      <c r="F13" s="35" t="s">
        <v>19</v>
      </c>
      <c r="G13" s="35">
        <v>110</v>
      </c>
      <c r="H13" s="35">
        <v>2703.26</v>
      </c>
      <c r="I13" s="35">
        <v>2703.26</v>
      </c>
      <c r="J13" s="36">
        <v>2.5</v>
      </c>
      <c r="K13" s="36">
        <f t="shared" si="0"/>
        <v>6758.1500000000005</v>
      </c>
      <c r="L13" s="35" t="s">
        <v>46</v>
      </c>
      <c r="M13" s="1"/>
      <c r="N13" s="1"/>
    </row>
    <row r="14" spans="1:14" s="3" customFormat="1">
      <c r="A14" s="32">
        <f t="shared" si="1"/>
        <v>11</v>
      </c>
      <c r="B14" s="33">
        <v>45366</v>
      </c>
      <c r="C14" s="34" t="s">
        <v>47</v>
      </c>
      <c r="D14" s="34">
        <v>4232310158</v>
      </c>
      <c r="E14" s="35" t="s">
        <v>13</v>
      </c>
      <c r="F14" s="35" t="s">
        <v>18</v>
      </c>
      <c r="G14" s="35">
        <v>90</v>
      </c>
      <c r="H14" s="35">
        <v>2207.65</v>
      </c>
      <c r="I14" s="35">
        <v>2207.65</v>
      </c>
      <c r="J14" s="36">
        <v>2.2999999999999998</v>
      </c>
      <c r="K14" s="36">
        <f t="shared" si="0"/>
        <v>5077.5950000000003</v>
      </c>
      <c r="L14" s="35" t="s">
        <v>48</v>
      </c>
      <c r="M14" s="1"/>
      <c r="N14" s="1"/>
    </row>
    <row r="15" spans="1:14" s="3" customFormat="1" ht="30">
      <c r="A15" s="32">
        <f t="shared" si="1"/>
        <v>12</v>
      </c>
      <c r="B15" s="33">
        <v>45366</v>
      </c>
      <c r="C15" s="34" t="s">
        <v>49</v>
      </c>
      <c r="D15" s="34">
        <v>4232310156</v>
      </c>
      <c r="E15" s="35" t="s">
        <v>13</v>
      </c>
      <c r="F15" s="42" t="s">
        <v>50</v>
      </c>
      <c r="G15" s="35">
        <v>86</v>
      </c>
      <c r="H15" s="35">
        <v>1408.4359999999999</v>
      </c>
      <c r="I15" s="35">
        <v>1408.4359999999999</v>
      </c>
      <c r="J15" s="36">
        <v>2.5</v>
      </c>
      <c r="K15" s="36">
        <f t="shared" si="0"/>
        <v>3521.0899999999997</v>
      </c>
      <c r="L15" s="35" t="s">
        <v>51</v>
      </c>
      <c r="M15" s="1"/>
      <c r="N15" s="1"/>
    </row>
    <row r="16" spans="1:14" s="3" customFormat="1">
      <c r="A16" s="32">
        <f t="shared" si="1"/>
        <v>13</v>
      </c>
      <c r="B16" s="33">
        <v>45367</v>
      </c>
      <c r="C16" s="34" t="s">
        <v>52</v>
      </c>
      <c r="D16" s="34">
        <v>4232310157</v>
      </c>
      <c r="E16" s="35" t="s">
        <v>13</v>
      </c>
      <c r="F16" s="35" t="s">
        <v>34</v>
      </c>
      <c r="G16" s="35">
        <v>26</v>
      </c>
      <c r="H16" s="35">
        <v>627.29999999999995</v>
      </c>
      <c r="I16" s="35">
        <v>627.29999999999995</v>
      </c>
      <c r="J16" s="36">
        <v>2.5</v>
      </c>
      <c r="K16" s="36">
        <f t="shared" si="0"/>
        <v>1568.25</v>
      </c>
      <c r="L16" s="35" t="s">
        <v>35</v>
      </c>
      <c r="M16" s="1"/>
      <c r="N16" s="1"/>
    </row>
    <row r="17" spans="1:14" s="3" customFormat="1">
      <c r="A17" s="32">
        <f t="shared" si="1"/>
        <v>14</v>
      </c>
      <c r="B17" s="33">
        <v>45367</v>
      </c>
      <c r="C17" s="34" t="s">
        <v>53</v>
      </c>
      <c r="D17" s="34">
        <v>4232310162</v>
      </c>
      <c r="E17" s="35" t="s">
        <v>13</v>
      </c>
      <c r="F17" s="35" t="s">
        <v>54</v>
      </c>
      <c r="G17" s="35">
        <v>19</v>
      </c>
      <c r="H17" s="35">
        <v>85.41</v>
      </c>
      <c r="I17" s="35">
        <v>200</v>
      </c>
      <c r="J17" s="36">
        <v>2.5</v>
      </c>
      <c r="K17" s="36">
        <f t="shared" si="0"/>
        <v>500</v>
      </c>
      <c r="L17" s="35" t="s">
        <v>55</v>
      </c>
      <c r="M17" s="1"/>
      <c r="N17" s="1"/>
    </row>
    <row r="18" spans="1:14" s="3" customFormat="1">
      <c r="A18" s="32">
        <f t="shared" si="1"/>
        <v>15</v>
      </c>
      <c r="B18" s="33">
        <v>45369</v>
      </c>
      <c r="C18" s="34" t="s">
        <v>56</v>
      </c>
      <c r="D18" s="34">
        <v>4232310160</v>
      </c>
      <c r="E18" s="35" t="s">
        <v>13</v>
      </c>
      <c r="F18" s="35" t="s">
        <v>57</v>
      </c>
      <c r="G18" s="35">
        <v>28</v>
      </c>
      <c r="H18" s="35">
        <v>353.65199999999999</v>
      </c>
      <c r="I18" s="35">
        <v>353.65199999999999</v>
      </c>
      <c r="J18" s="36">
        <v>2.5</v>
      </c>
      <c r="K18" s="36">
        <f t="shared" si="0"/>
        <v>884.13</v>
      </c>
      <c r="L18" s="35" t="s">
        <v>58</v>
      </c>
      <c r="M18" s="1"/>
      <c r="N18" s="1"/>
    </row>
    <row r="19" spans="1:14" s="3" customFormat="1" ht="30">
      <c r="A19" s="32">
        <f t="shared" si="1"/>
        <v>16</v>
      </c>
      <c r="B19" s="33">
        <v>45369</v>
      </c>
      <c r="C19" s="34" t="s">
        <v>59</v>
      </c>
      <c r="D19" s="37" t="s">
        <v>60</v>
      </c>
      <c r="E19" s="35" t="s">
        <v>13</v>
      </c>
      <c r="F19" s="35" t="s">
        <v>61</v>
      </c>
      <c r="G19" s="35">
        <v>34</v>
      </c>
      <c r="H19" s="35">
        <v>904.404</v>
      </c>
      <c r="I19" s="35">
        <v>904.404</v>
      </c>
      <c r="J19" s="36">
        <v>2.5</v>
      </c>
      <c r="K19" s="36">
        <f t="shared" si="0"/>
        <v>2261.0100000000002</v>
      </c>
      <c r="L19" s="35" t="s">
        <v>62</v>
      </c>
      <c r="M19" s="1"/>
      <c r="N19" s="1"/>
    </row>
    <row r="20" spans="1:14" s="3" customFormat="1">
      <c r="A20" s="32">
        <f t="shared" si="1"/>
        <v>17</v>
      </c>
      <c r="B20" s="33">
        <v>45373</v>
      </c>
      <c r="C20" s="34" t="s">
        <v>63</v>
      </c>
      <c r="D20" s="34">
        <v>4232310166</v>
      </c>
      <c r="E20" s="35" t="s">
        <v>13</v>
      </c>
      <c r="F20" s="35" t="s">
        <v>57</v>
      </c>
      <c r="G20" s="35">
        <v>14</v>
      </c>
      <c r="H20" s="35">
        <v>108.786</v>
      </c>
      <c r="I20" s="35">
        <v>200</v>
      </c>
      <c r="J20" s="36">
        <v>2.5</v>
      </c>
      <c r="K20" s="36">
        <f t="shared" si="0"/>
        <v>500</v>
      </c>
      <c r="L20" s="35" t="s">
        <v>58</v>
      </c>
      <c r="M20" s="1"/>
      <c r="N20" s="1"/>
    </row>
    <row r="21" spans="1:14" s="3" customFormat="1">
      <c r="A21" s="32">
        <f t="shared" si="1"/>
        <v>18</v>
      </c>
      <c r="B21" s="33">
        <v>45378</v>
      </c>
      <c r="C21" s="34" t="s">
        <v>64</v>
      </c>
      <c r="D21" s="34">
        <v>4232310167</v>
      </c>
      <c r="E21" s="35" t="s">
        <v>13</v>
      </c>
      <c r="F21" s="35" t="s">
        <v>18</v>
      </c>
      <c r="G21" s="35">
        <v>141</v>
      </c>
      <c r="H21" s="35">
        <v>3963.88</v>
      </c>
      <c r="I21" s="35">
        <v>3963.88</v>
      </c>
      <c r="J21" s="36">
        <v>2.2999999999999998</v>
      </c>
      <c r="K21" s="36">
        <f t="shared" si="0"/>
        <v>9116.9239999999991</v>
      </c>
      <c r="L21" s="35" t="s">
        <v>65</v>
      </c>
      <c r="M21" s="1"/>
      <c r="N21" s="1"/>
    </row>
    <row r="22" spans="1:14" s="3" customFormat="1">
      <c r="A22" s="32">
        <f t="shared" si="1"/>
        <v>19</v>
      </c>
      <c r="B22" s="33">
        <v>45379</v>
      </c>
      <c r="C22" s="34" t="s">
        <v>66</v>
      </c>
      <c r="D22" s="34">
        <v>4232310168</v>
      </c>
      <c r="E22" s="35" t="s">
        <v>13</v>
      </c>
      <c r="F22" s="35" t="s">
        <v>19</v>
      </c>
      <c r="G22" s="35">
        <v>76</v>
      </c>
      <c r="H22" s="35">
        <v>1380.211</v>
      </c>
      <c r="I22" s="35">
        <v>1380.211</v>
      </c>
      <c r="J22" s="36">
        <v>2.5</v>
      </c>
      <c r="K22" s="36">
        <f t="shared" si="0"/>
        <v>3450.5275000000001</v>
      </c>
      <c r="L22" s="35" t="s">
        <v>20</v>
      </c>
    </row>
    <row r="23" spans="1:14" s="3" customFormat="1">
      <c r="A23" s="32">
        <f t="shared" si="1"/>
        <v>20</v>
      </c>
      <c r="B23" s="33">
        <v>45379</v>
      </c>
      <c r="C23" s="34" t="s">
        <v>67</v>
      </c>
      <c r="D23" s="34">
        <v>4232310169</v>
      </c>
      <c r="E23" s="35" t="s">
        <v>13</v>
      </c>
      <c r="F23" s="35" t="s">
        <v>34</v>
      </c>
      <c r="G23" s="35">
        <v>12</v>
      </c>
      <c r="H23" s="35">
        <v>213.834</v>
      </c>
      <c r="I23" s="35">
        <v>213.834</v>
      </c>
      <c r="J23" s="36">
        <v>2.5</v>
      </c>
      <c r="K23" s="36">
        <f t="shared" si="0"/>
        <v>534.58500000000004</v>
      </c>
      <c r="L23" s="35" t="s">
        <v>68</v>
      </c>
    </row>
    <row r="24" spans="1:14" s="3" customFormat="1">
      <c r="A24" s="32">
        <f t="shared" si="1"/>
        <v>21</v>
      </c>
      <c r="B24" s="33">
        <v>45380</v>
      </c>
      <c r="C24" s="34" t="s">
        <v>69</v>
      </c>
      <c r="D24" s="34">
        <v>4232310171</v>
      </c>
      <c r="E24" s="35" t="s">
        <v>13</v>
      </c>
      <c r="F24" s="35" t="s">
        <v>57</v>
      </c>
      <c r="G24" s="35">
        <v>7</v>
      </c>
      <c r="H24" s="35">
        <v>116.09</v>
      </c>
      <c r="I24" s="35">
        <v>200</v>
      </c>
      <c r="J24" s="36">
        <v>2.5</v>
      </c>
      <c r="K24" s="36">
        <f t="shared" si="0"/>
        <v>500</v>
      </c>
      <c r="L24" s="35" t="s">
        <v>58</v>
      </c>
    </row>
    <row r="25" spans="1:14" s="3" customFormat="1">
      <c r="A25" s="32">
        <f t="shared" si="1"/>
        <v>22</v>
      </c>
      <c r="B25" s="33">
        <v>45380</v>
      </c>
      <c r="C25" s="34" t="s">
        <v>70</v>
      </c>
      <c r="D25" s="34">
        <v>4232310172</v>
      </c>
      <c r="E25" s="35" t="s">
        <v>13</v>
      </c>
      <c r="F25" s="35" t="s">
        <v>14</v>
      </c>
      <c r="G25" s="35">
        <v>67</v>
      </c>
      <c r="H25" s="35">
        <v>1542.25</v>
      </c>
      <c r="I25" s="35">
        <v>1542.25</v>
      </c>
      <c r="J25" s="36">
        <v>2.5</v>
      </c>
      <c r="K25" s="36">
        <f t="shared" si="0"/>
        <v>3855.625</v>
      </c>
      <c r="L25" s="35" t="s">
        <v>27</v>
      </c>
    </row>
    <row r="26" spans="1:14" s="3" customFormat="1">
      <c r="A26" s="32">
        <f t="shared" si="1"/>
        <v>23</v>
      </c>
      <c r="B26" s="33">
        <v>45380</v>
      </c>
      <c r="C26" s="34" t="s">
        <v>71</v>
      </c>
      <c r="D26" s="34">
        <v>4232310170</v>
      </c>
      <c r="E26" s="35" t="s">
        <v>13</v>
      </c>
      <c r="F26" s="35" t="s">
        <v>14</v>
      </c>
      <c r="G26" s="35">
        <v>24</v>
      </c>
      <c r="H26" s="35">
        <v>491.93400000000003</v>
      </c>
      <c r="I26" s="35">
        <v>491.93400000000003</v>
      </c>
      <c r="J26" s="36">
        <v>2.5</v>
      </c>
      <c r="K26" s="36">
        <f t="shared" si="0"/>
        <v>1229.835</v>
      </c>
      <c r="L26" s="35" t="s">
        <v>72</v>
      </c>
    </row>
    <row r="27" spans="1:14" s="3" customFormat="1">
      <c r="A27" s="43" t="s">
        <v>73</v>
      </c>
      <c r="B27" s="44"/>
      <c r="C27" s="44"/>
      <c r="D27" s="44"/>
      <c r="E27" s="44"/>
      <c r="F27" s="44"/>
      <c r="G27" s="44"/>
      <c r="H27" s="44"/>
      <c r="I27" s="44"/>
      <c r="J27" s="45"/>
      <c r="K27" s="46">
        <f>ROUND(SUM(K4:K26),0)</f>
        <v>73956</v>
      </c>
      <c r="L27" s="47"/>
    </row>
    <row r="28" spans="1:14" s="3" customFormat="1">
      <c r="A28" s="14"/>
      <c r="B28" s="15"/>
      <c r="C28" s="15"/>
      <c r="D28" s="15"/>
      <c r="E28" s="15"/>
      <c r="F28" s="15"/>
      <c r="G28" s="12">
        <f>SUM(G4:G26)</f>
        <v>1422</v>
      </c>
      <c r="H28" s="13">
        <f>SUM(H4:H26)</f>
        <v>29848.667999999998</v>
      </c>
      <c r="I28" s="13">
        <f>SUM(I4:I26)</f>
        <v>30138.381999999998</v>
      </c>
      <c r="J28" s="16"/>
      <c r="K28" s="16"/>
      <c r="L28" s="17"/>
    </row>
    <row r="29" spans="1:14" s="2" customFormat="1" ht="35.25" customHeight="1">
      <c r="A29" s="48" t="s">
        <v>12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0"/>
    </row>
    <row r="30" spans="1:14" s="2" customFormat="1" ht="44.25" customHeight="1" thickBot="1">
      <c r="A30" s="21" t="s">
        <v>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</sheetData>
  <mergeCells count="7">
    <mergeCell ref="I1:L1"/>
    <mergeCell ref="A30:L30"/>
    <mergeCell ref="A29:L29"/>
    <mergeCell ref="A2:H2"/>
    <mergeCell ref="I2:L2"/>
    <mergeCell ref="F1:H1"/>
    <mergeCell ref="A27:J27"/>
  </mergeCells>
  <printOptions horizontalCentered="1"/>
  <pageMargins left="0.15748031496062992" right="0.15748031496062992" top="0.23" bottom="0.15748031496062992" header="0.15748031496062992" footer="0.17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Checked</vt:lpstr>
      <vt:lpstr>Checked!Print_Area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2024-05-23T13:40:14Z</cp:lastPrinted>
  <dcterms:created xsi:type="dcterms:W3CDTF">2023-10-19T13:07:12Z</dcterms:created>
  <dcterms:modified xsi:type="dcterms:W3CDTF">2024-05-23T13:40:14Z</dcterms:modified>
</cp:coreProperties>
</file>