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externalReferences>
    <externalReference r:id="rId2"/>
  </externalReferences>
  <definedNames>
    <definedName name="_xlnm._FilterDatabase" localSheetId="0" hidden="1">Consignment!$M$3:$M$38</definedName>
  </definedNames>
  <calcPr calcId="124519"/>
</workbook>
</file>

<file path=xl/calcChain.xml><?xml version="1.0" encoding="utf-8"?>
<calcChain xmlns="http://schemas.openxmlformats.org/spreadsheetml/2006/main">
  <c r="G43" i="1"/>
  <c r="L39"/>
  <c r="L15"/>
  <c r="L24"/>
  <c r="L25"/>
  <c r="J5"/>
  <c r="J6"/>
  <c r="J7"/>
  <c r="J8"/>
  <c r="J9"/>
  <c r="J10"/>
  <c r="J11"/>
  <c r="J12"/>
  <c r="J13"/>
  <c r="J14"/>
  <c r="J16"/>
  <c r="J17"/>
  <c r="J18"/>
  <c r="J19"/>
  <c r="J20"/>
  <c r="J21"/>
  <c r="J22"/>
  <c r="J23"/>
  <c r="J26"/>
  <c r="J27"/>
  <c r="J28"/>
  <c r="J29"/>
  <c r="J30"/>
  <c r="J31"/>
  <c r="J32"/>
  <c r="J33"/>
  <c r="J34"/>
  <c r="J35"/>
  <c r="J36"/>
  <c r="J37"/>
  <c r="J38"/>
  <c r="J4"/>
  <c r="I24"/>
  <c r="I25"/>
  <c r="I26"/>
  <c r="I27"/>
  <c r="I28"/>
  <c r="I29"/>
  <c r="I30"/>
  <c r="I31"/>
  <c r="I32"/>
  <c r="I33"/>
  <c r="I34"/>
  <c r="I35"/>
  <c r="I36"/>
  <c r="I37"/>
  <c r="I38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4"/>
  <c r="H38"/>
  <c r="L38" s="1"/>
  <c r="H37"/>
  <c r="L37" s="1"/>
  <c r="H26"/>
  <c r="L26" s="1"/>
  <c r="H23"/>
  <c r="L23" s="1"/>
  <c r="H18"/>
  <c r="H12"/>
  <c r="L12" s="1"/>
  <c r="H36"/>
  <c r="H35"/>
  <c r="L35" s="1"/>
  <c r="H34"/>
  <c r="L34" s="1"/>
  <c r="H32"/>
  <c r="L32" s="1"/>
  <c r="H31"/>
  <c r="L31" s="1"/>
  <c r="H29"/>
  <c r="L29" s="1"/>
  <c r="H27"/>
  <c r="L27" s="1"/>
  <c r="H19"/>
  <c r="L19" s="1"/>
  <c r="H17"/>
  <c r="L17" s="1"/>
  <c r="H9"/>
  <c r="H6"/>
  <c r="L6" s="1"/>
  <c r="H4"/>
  <c r="L4" s="1"/>
  <c r="H33"/>
  <c r="L33" s="1"/>
  <c r="H30"/>
  <c r="L30" s="1"/>
  <c r="H28"/>
  <c r="H22"/>
  <c r="L22" s="1"/>
  <c r="H21"/>
  <c r="L21" s="1"/>
  <c r="H20"/>
  <c r="L20" s="1"/>
  <c r="H16"/>
  <c r="L16" s="1"/>
  <c r="H14"/>
  <c r="L14" s="1"/>
  <c r="H13"/>
  <c r="H11"/>
  <c r="L11" s="1"/>
  <c r="H10"/>
  <c r="L10" s="1"/>
  <c r="H8"/>
  <c r="L8" s="1"/>
  <c r="H7"/>
  <c r="L7" s="1"/>
  <c r="H5"/>
  <c r="L13" l="1"/>
  <c r="L36"/>
  <c r="L5"/>
  <c r="L9"/>
  <c r="L28"/>
  <c r="L18"/>
</calcChain>
</file>

<file path=xl/sharedStrings.xml><?xml version="1.0" encoding="utf-8"?>
<sst xmlns="http://schemas.openxmlformats.org/spreadsheetml/2006/main" count="230" uniqueCount="119">
  <si>
    <t>01/6/2026</t>
  </si>
  <si>
    <t>595</t>
  </si>
  <si>
    <t>Big</t>
  </si>
  <si>
    <t>02/6/2026</t>
  </si>
  <si>
    <t>Small</t>
  </si>
  <si>
    <t>602</t>
  </si>
  <si>
    <t>598/599</t>
  </si>
  <si>
    <t>586</t>
  </si>
  <si>
    <t>597</t>
  </si>
  <si>
    <t>593</t>
  </si>
  <si>
    <t>03/6/2026</t>
  </si>
  <si>
    <t>605/606/607</t>
  </si>
  <si>
    <t>Medium</t>
  </si>
  <si>
    <t>611</t>
  </si>
  <si>
    <t>614</t>
  </si>
  <si>
    <t>627/628/629</t>
  </si>
  <si>
    <t>588</t>
  </si>
  <si>
    <t>09/6/2026</t>
  </si>
  <si>
    <t>692</t>
  </si>
  <si>
    <t>1461/0694</t>
  </si>
  <si>
    <t>11/6/2026</t>
  </si>
  <si>
    <t>710</t>
  </si>
  <si>
    <t>715/4037</t>
  </si>
  <si>
    <t>720</t>
  </si>
  <si>
    <t>13/6/2026</t>
  </si>
  <si>
    <t>737</t>
  </si>
  <si>
    <t>742</t>
  </si>
  <si>
    <t>704</t>
  </si>
  <si>
    <t>12/6/2026</t>
  </si>
  <si>
    <t>740</t>
  </si>
  <si>
    <t>18/6/2026</t>
  </si>
  <si>
    <t>782</t>
  </si>
  <si>
    <t>780/781</t>
  </si>
  <si>
    <t>20/6/2026</t>
  </si>
  <si>
    <t>0801</t>
  </si>
  <si>
    <t>22/6/2026</t>
  </si>
  <si>
    <t>813</t>
  </si>
  <si>
    <t>23/6/2026</t>
  </si>
  <si>
    <t>802</t>
  </si>
  <si>
    <t>27/6/2026</t>
  </si>
  <si>
    <t>876/1770</t>
  </si>
  <si>
    <t>877</t>
  </si>
  <si>
    <t>30/6/2026</t>
  </si>
  <si>
    <t>898/899/1823</t>
  </si>
  <si>
    <t>905/906/907</t>
  </si>
  <si>
    <t>SIMILIGUDA</t>
  </si>
  <si>
    <t>JAGATSINGHPUR</t>
  </si>
  <si>
    <t>KANAS</t>
  </si>
  <si>
    <t>JAJPUR ROAD</t>
  </si>
  <si>
    <t>NABARANGPUR</t>
  </si>
  <si>
    <t>PIPILI</t>
  </si>
  <si>
    <t>KAKATPUR</t>
  </si>
  <si>
    <t>KHURDA</t>
  </si>
  <si>
    <t>BARIPADA</t>
  </si>
  <si>
    <t>HARIPUR HAT</t>
  </si>
  <si>
    <t>JAJPUR TOWN</t>
  </si>
  <si>
    <t>BALASORE</t>
  </si>
  <si>
    <t>CHHATIA</t>
  </si>
  <si>
    <t>NISCHINTAKOILI</t>
  </si>
  <si>
    <t>CHANDIKHOL</t>
  </si>
  <si>
    <t>PALLAHARA</t>
  </si>
  <si>
    <t>KARANJIA</t>
  </si>
  <si>
    <t>HINJILIKATU</t>
  </si>
  <si>
    <t>BHANJANAGAR</t>
  </si>
  <si>
    <t>KEONJHAR</t>
  </si>
  <si>
    <t>TITILAGARH</t>
  </si>
  <si>
    <t>DHARMAGARH</t>
  </si>
  <si>
    <t>BBSR</t>
  </si>
  <si>
    <t>BH/00864</t>
  </si>
  <si>
    <t>BH/00877</t>
  </si>
  <si>
    <t>BH/00891</t>
  </si>
  <si>
    <t>BH/00892</t>
  </si>
  <si>
    <t>BH/00902</t>
  </si>
  <si>
    <t>BH/00932</t>
  </si>
  <si>
    <t>BH/00933</t>
  </si>
  <si>
    <t>BH/00934</t>
  </si>
  <si>
    <t>BH/00935</t>
  </si>
  <si>
    <t>BH/00948</t>
  </si>
  <si>
    <t>BH/00950</t>
  </si>
  <si>
    <t>BH/01004</t>
  </si>
  <si>
    <t>BH/01006</t>
  </si>
  <si>
    <t>BH/01027</t>
  </si>
  <si>
    <t>BH/01028</t>
  </si>
  <si>
    <t>BH/01033</t>
  </si>
  <si>
    <t>BH/01059</t>
  </si>
  <si>
    <t>BH/01060</t>
  </si>
  <si>
    <t>BH/01061</t>
  </si>
  <si>
    <t>BH/01062</t>
  </si>
  <si>
    <t>BH/01081</t>
  </si>
  <si>
    <t>BH/01083</t>
  </si>
  <si>
    <t>BH/01116</t>
  </si>
  <si>
    <t>BH/01130</t>
  </si>
  <si>
    <t>BH/01138</t>
  </si>
  <si>
    <t>BH/01140</t>
  </si>
  <si>
    <t>BH/01194</t>
  </si>
  <si>
    <t>BH/01195</t>
  </si>
  <si>
    <t>BH/01219</t>
  </si>
  <si>
    <t>BH/01230</t>
  </si>
  <si>
    <t>SL</t>
  </si>
  <si>
    <t>DATE</t>
  </si>
  <si>
    <t>LR NO</t>
  </si>
  <si>
    <t>FROM</t>
  </si>
  <si>
    <t>INV NO</t>
  </si>
  <si>
    <t>TO</t>
  </si>
  <si>
    <t>MODE</t>
  </si>
  <si>
    <t>CASE</t>
  </si>
  <si>
    <t>823/824/821/</t>
  </si>
  <si>
    <t>RATE</t>
  </si>
  <si>
    <t>HML</t>
  </si>
  <si>
    <t>DD.CH.</t>
  </si>
  <si>
    <t>LR.CH.</t>
  </si>
  <si>
    <t>AMT</t>
  </si>
  <si>
    <t>Invoice
PRAGATI LOGISTICS,SAMANTA SAHI KHUNTIA LANE,8984191006
GST :21AGHPB9356M1Z9</t>
  </si>
  <si>
    <t>JPS APPARELS
Address:KHANDAGIRI HOUSING BOARD COLONY PLOT NO.51,PHASE-1  KHANDAGIRI BHUBANESWAR,7735738361
GST No:21AANFJ5200E1ZY</t>
  </si>
  <si>
    <t>GST to be paid by Consignor under Reverse Charge Mechanism (RCM) as per GST</t>
  </si>
  <si>
    <t>Thanking you for your business.
PRAGATI LOGISTICS</t>
  </si>
  <si>
    <t>(RUPEES TWENTY FIVE THOUSAND THREE HUNDRED SIXTY TWO ONLY)</t>
  </si>
  <si>
    <t>Declaration � Kindly verify and confirm before 20/07/2026</t>
  </si>
  <si>
    <t>Bill Date: 30/06/2026
Bill NO : 6151
Total Amount : 25362.00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</si>
</sst>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1" fillId="0" borderId="1" xfId="0" applyNumberFormat="1" applyFont="1" applyBorder="1"/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horizontal="left" wrapText="1"/>
    </xf>
    <xf numFmtId="0" fontId="2" fillId="0" borderId="0" xfId="0" applyNumberFormat="1" applyFont="1" applyAlignment="1">
      <alignment horizontal="left" wrapText="1"/>
    </xf>
    <xf numFmtId="0" fontId="2" fillId="0" borderId="1" xfId="0" applyNumberFormat="1" applyFont="1" applyBorder="1" applyAlignment="1">
      <alignment horizontal="left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104774</xdr:rowOff>
    </xdr:from>
    <xdr:to>
      <xdr:col>7</xdr:col>
      <xdr:colOff>285750</xdr:colOff>
      <xdr:row>0</xdr:row>
      <xdr:rowOff>1047749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1" y="104774"/>
          <a:ext cx="4171949" cy="9429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AGATI%20PAID%20QUATATION/JPS%20APP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</sheetNames>
    <sheetDataSet>
      <sheetData sheetId="0">
        <row r="2">
          <cell r="D2" t="str">
            <v>BALIPATANA</v>
          </cell>
          <cell r="E2" t="str">
            <v/>
          </cell>
          <cell r="F2">
            <v>115</v>
          </cell>
          <cell r="G2">
            <v>75</v>
          </cell>
          <cell r="H2">
            <v>90</v>
          </cell>
          <cell r="I2" t="str">
            <v/>
          </cell>
          <cell r="J2">
            <v>50</v>
          </cell>
          <cell r="K2">
            <v>2</v>
          </cell>
          <cell r="L2">
            <v>16</v>
          </cell>
        </row>
        <row r="3">
          <cell r="D3" t="str">
            <v>BHUBAN</v>
          </cell>
          <cell r="E3" t="str">
            <v/>
          </cell>
          <cell r="F3">
            <v>160</v>
          </cell>
          <cell r="G3">
            <v>60</v>
          </cell>
          <cell r="H3">
            <v>100</v>
          </cell>
          <cell r="I3" t="str">
            <v/>
          </cell>
          <cell r="J3">
            <v>50</v>
          </cell>
          <cell r="K3">
            <v>2</v>
          </cell>
          <cell r="L3">
            <v>25</v>
          </cell>
        </row>
        <row r="4">
          <cell r="D4" t="str">
            <v>RAJSUNAKHALA</v>
          </cell>
          <cell r="E4" t="str">
            <v/>
          </cell>
          <cell r="F4">
            <v>140</v>
          </cell>
          <cell r="G4">
            <v>70</v>
          </cell>
          <cell r="H4">
            <v>100</v>
          </cell>
          <cell r="I4" t="str">
            <v/>
          </cell>
          <cell r="J4">
            <v>50</v>
          </cell>
          <cell r="K4">
            <v>2</v>
          </cell>
          <cell r="L4">
            <v>20</v>
          </cell>
        </row>
        <row r="5">
          <cell r="D5" t="str">
            <v>NUAGAON</v>
          </cell>
          <cell r="E5" t="str">
            <v/>
          </cell>
          <cell r="F5">
            <v>120</v>
          </cell>
          <cell r="G5">
            <v>60</v>
          </cell>
          <cell r="H5">
            <v>90</v>
          </cell>
          <cell r="I5" t="str">
            <v/>
          </cell>
          <cell r="J5">
            <v>50</v>
          </cell>
          <cell r="K5">
            <v>2</v>
          </cell>
          <cell r="L5">
            <v>16</v>
          </cell>
        </row>
        <row r="6">
          <cell r="D6" t="str">
            <v>SALIPUR</v>
          </cell>
          <cell r="E6" t="str">
            <v/>
          </cell>
          <cell r="F6">
            <v>120</v>
          </cell>
          <cell r="G6">
            <v>60</v>
          </cell>
          <cell r="H6">
            <v>100</v>
          </cell>
          <cell r="I6" t="str">
            <v/>
          </cell>
          <cell r="J6">
            <v>50</v>
          </cell>
          <cell r="K6">
            <v>2</v>
          </cell>
          <cell r="L6">
            <v>16</v>
          </cell>
        </row>
        <row r="7">
          <cell r="D7" t="str">
            <v>dasapala</v>
          </cell>
          <cell r="E7" t="str">
            <v/>
          </cell>
          <cell r="F7">
            <v>120</v>
          </cell>
          <cell r="G7">
            <v>60</v>
          </cell>
          <cell r="H7">
            <v>80</v>
          </cell>
          <cell r="I7" t="str">
            <v/>
          </cell>
          <cell r="J7">
            <v>50</v>
          </cell>
          <cell r="K7">
            <v>2</v>
          </cell>
          <cell r="L7">
            <v>20</v>
          </cell>
        </row>
        <row r="8">
          <cell r="D8" t="str">
            <v>BARI</v>
          </cell>
          <cell r="E8" t="str">
            <v/>
          </cell>
          <cell r="F8">
            <v>120</v>
          </cell>
          <cell r="G8">
            <v>70</v>
          </cell>
          <cell r="H8">
            <v>100</v>
          </cell>
          <cell r="I8" t="str">
            <v/>
          </cell>
          <cell r="J8">
            <v>50</v>
          </cell>
          <cell r="K8">
            <v>2</v>
          </cell>
          <cell r="L8">
            <v>30</v>
          </cell>
        </row>
        <row r="9">
          <cell r="D9" t="str">
            <v>UMERKOT</v>
          </cell>
          <cell r="E9" t="str">
            <v/>
          </cell>
          <cell r="F9">
            <v>140</v>
          </cell>
          <cell r="G9">
            <v>80</v>
          </cell>
          <cell r="H9">
            <v>100</v>
          </cell>
          <cell r="I9" t="str">
            <v/>
          </cell>
          <cell r="J9">
            <v>50</v>
          </cell>
          <cell r="K9">
            <v>2</v>
          </cell>
          <cell r="L9">
            <v>20</v>
          </cell>
        </row>
        <row r="10">
          <cell r="D10" t="str">
            <v>BERHAMPUR</v>
          </cell>
          <cell r="E10" t="str">
            <v/>
          </cell>
          <cell r="F10">
            <v>140</v>
          </cell>
          <cell r="G10">
            <v>70</v>
          </cell>
          <cell r="H10">
            <v>100</v>
          </cell>
          <cell r="I10" t="str">
            <v/>
          </cell>
          <cell r="J10">
            <v>50</v>
          </cell>
          <cell r="K10">
            <v>2</v>
          </cell>
          <cell r="L10">
            <v>20</v>
          </cell>
        </row>
        <row r="11">
          <cell r="D11" t="str">
            <v>RAGHUNATHPUR</v>
          </cell>
          <cell r="E11" t="str">
            <v/>
          </cell>
          <cell r="F11">
            <v>120</v>
          </cell>
          <cell r="G11">
            <v>70</v>
          </cell>
          <cell r="H11">
            <v>100</v>
          </cell>
          <cell r="I11" t="str">
            <v/>
          </cell>
          <cell r="J11">
            <v>50</v>
          </cell>
          <cell r="K11">
            <v>2</v>
          </cell>
          <cell r="L11">
            <v>20</v>
          </cell>
        </row>
        <row r="12">
          <cell r="D12" t="str">
            <v>MARSHAGHAI</v>
          </cell>
          <cell r="E12" t="str">
            <v/>
          </cell>
          <cell r="F12">
            <v>150</v>
          </cell>
          <cell r="G12">
            <v>80</v>
          </cell>
          <cell r="H12">
            <v>100</v>
          </cell>
          <cell r="I12" t="str">
            <v/>
          </cell>
          <cell r="J12">
            <v>50</v>
          </cell>
          <cell r="K12">
            <v>2</v>
          </cell>
          <cell r="L12">
            <v>20</v>
          </cell>
        </row>
        <row r="13">
          <cell r="D13" t="str">
            <v>KHARIAR ROAD</v>
          </cell>
          <cell r="E13" t="str">
            <v/>
          </cell>
          <cell r="F13">
            <v>150</v>
          </cell>
          <cell r="G13">
            <v>100</v>
          </cell>
          <cell r="H13" t="str">
            <v/>
          </cell>
          <cell r="I13" t="str">
            <v/>
          </cell>
          <cell r="J13">
            <v>50</v>
          </cell>
          <cell r="K13">
            <v>2</v>
          </cell>
          <cell r="L13">
            <v>30</v>
          </cell>
        </row>
        <row r="14">
          <cell r="D14" t="str">
            <v>ASKA</v>
          </cell>
          <cell r="E14" t="str">
            <v/>
          </cell>
          <cell r="F14">
            <v>150</v>
          </cell>
          <cell r="G14">
            <v>80</v>
          </cell>
          <cell r="H14">
            <v>120</v>
          </cell>
          <cell r="I14" t="str">
            <v/>
          </cell>
          <cell r="J14">
            <v>50</v>
          </cell>
          <cell r="K14">
            <v>2</v>
          </cell>
          <cell r="L14">
            <v>50</v>
          </cell>
        </row>
        <row r="15">
          <cell r="D15" t="str">
            <v>SORO</v>
          </cell>
          <cell r="E15" t="str">
            <v/>
          </cell>
          <cell r="F15">
            <v>150</v>
          </cell>
          <cell r="G15">
            <v>80</v>
          </cell>
          <cell r="H15">
            <v>100</v>
          </cell>
          <cell r="I15" t="str">
            <v/>
          </cell>
          <cell r="J15">
            <v>50</v>
          </cell>
          <cell r="K15">
            <v>2</v>
          </cell>
          <cell r="L15">
            <v>20</v>
          </cell>
        </row>
        <row r="16">
          <cell r="D16" t="str">
            <v>PHULBANI</v>
          </cell>
          <cell r="E16" t="str">
            <v/>
          </cell>
          <cell r="F16">
            <v>150</v>
          </cell>
          <cell r="G16">
            <v>100</v>
          </cell>
          <cell r="H16">
            <v>120</v>
          </cell>
          <cell r="I16" t="str">
            <v/>
          </cell>
          <cell r="J16">
            <v>50</v>
          </cell>
          <cell r="K16">
            <v>2</v>
          </cell>
          <cell r="L16">
            <v>20</v>
          </cell>
        </row>
        <row r="17">
          <cell r="D17" t="str">
            <v>BASANTIA</v>
          </cell>
          <cell r="E17" t="str">
            <v/>
          </cell>
          <cell r="F17">
            <v>100</v>
          </cell>
          <cell r="G17">
            <v>60</v>
          </cell>
          <cell r="H17" t="str">
            <v/>
          </cell>
          <cell r="I17" t="str">
            <v/>
          </cell>
          <cell r="J17">
            <v>50</v>
          </cell>
          <cell r="K17">
            <v>2</v>
          </cell>
          <cell r="L17" t="str">
            <v/>
          </cell>
        </row>
        <row r="18">
          <cell r="D18" t="str">
            <v>NAYAGARH</v>
          </cell>
          <cell r="E18" t="str">
            <v/>
          </cell>
          <cell r="F18">
            <v>100</v>
          </cell>
          <cell r="G18">
            <v>80</v>
          </cell>
          <cell r="H18" t="str">
            <v/>
          </cell>
          <cell r="I18" t="str">
            <v/>
          </cell>
          <cell r="J18">
            <v>50</v>
          </cell>
          <cell r="K18">
            <v>5</v>
          </cell>
          <cell r="L18">
            <v>50</v>
          </cell>
        </row>
        <row r="19">
          <cell r="D19" t="str">
            <v xml:space="preserve">PARALAKHEMUNDI </v>
          </cell>
          <cell r="E19" t="str">
            <v/>
          </cell>
          <cell r="F19">
            <v>150</v>
          </cell>
          <cell r="G19" t="str">
            <v/>
          </cell>
          <cell r="H19" t="str">
            <v/>
          </cell>
          <cell r="I19" t="str">
            <v/>
          </cell>
          <cell r="J19">
            <v>50</v>
          </cell>
          <cell r="K19">
            <v>2</v>
          </cell>
          <cell r="L19">
            <v>30</v>
          </cell>
        </row>
        <row r="20">
          <cell r="D20" t="str">
            <v>KANAS</v>
          </cell>
          <cell r="E20" t="str">
            <v/>
          </cell>
          <cell r="F20">
            <v>150</v>
          </cell>
          <cell r="G20">
            <v>100</v>
          </cell>
          <cell r="H20">
            <v>120</v>
          </cell>
          <cell r="I20" t="str">
            <v/>
          </cell>
          <cell r="J20">
            <v>50</v>
          </cell>
          <cell r="K20">
            <v>2</v>
          </cell>
          <cell r="L20">
            <v>30</v>
          </cell>
        </row>
        <row r="21">
          <cell r="D21" t="str">
            <v>madhubanhat</v>
          </cell>
          <cell r="E21" t="str">
            <v/>
          </cell>
          <cell r="F21">
            <v>150</v>
          </cell>
          <cell r="G21">
            <v>80</v>
          </cell>
          <cell r="H21">
            <v>120</v>
          </cell>
          <cell r="I21" t="str">
            <v/>
          </cell>
          <cell r="J21">
            <v>50</v>
          </cell>
          <cell r="K21">
            <v>2</v>
          </cell>
          <cell r="L21">
            <v>20</v>
          </cell>
        </row>
        <row r="22">
          <cell r="D22" t="str">
            <v>BALUGAON</v>
          </cell>
          <cell r="E22" t="str">
            <v/>
          </cell>
          <cell r="F22">
            <v>150</v>
          </cell>
          <cell r="G22">
            <v>80</v>
          </cell>
          <cell r="H22">
            <v>100</v>
          </cell>
          <cell r="I22" t="str">
            <v/>
          </cell>
          <cell r="J22">
            <v>50</v>
          </cell>
          <cell r="K22">
            <v>2</v>
          </cell>
          <cell r="L22">
            <v>20</v>
          </cell>
        </row>
        <row r="23">
          <cell r="D23" t="str">
            <v>PARADEEP</v>
          </cell>
          <cell r="E23" t="str">
            <v/>
          </cell>
          <cell r="F23">
            <v>150</v>
          </cell>
          <cell r="G23">
            <v>80</v>
          </cell>
          <cell r="H23">
            <v>100</v>
          </cell>
          <cell r="I23" t="str">
            <v/>
          </cell>
          <cell r="J23">
            <v>50</v>
          </cell>
          <cell r="K23">
            <v>2</v>
          </cell>
          <cell r="L23">
            <v>20</v>
          </cell>
        </row>
        <row r="24">
          <cell r="D24" t="str">
            <v>KENDRAPARA</v>
          </cell>
          <cell r="E24" t="str">
            <v/>
          </cell>
          <cell r="F24">
            <v>140</v>
          </cell>
          <cell r="G24">
            <v>80</v>
          </cell>
          <cell r="H24">
            <v>100</v>
          </cell>
          <cell r="I24" t="str">
            <v/>
          </cell>
          <cell r="J24">
            <v>50</v>
          </cell>
          <cell r="K24">
            <v>2</v>
          </cell>
          <cell r="L24">
            <v>20</v>
          </cell>
        </row>
        <row r="25">
          <cell r="D25" t="str">
            <v>CHANDOL</v>
          </cell>
          <cell r="E25" t="str">
            <v/>
          </cell>
          <cell r="F25">
            <v>150</v>
          </cell>
          <cell r="G25">
            <v>100</v>
          </cell>
          <cell r="H25">
            <v>120</v>
          </cell>
          <cell r="I25" t="str">
            <v/>
          </cell>
          <cell r="J25">
            <v>50</v>
          </cell>
          <cell r="K25">
            <v>2</v>
          </cell>
          <cell r="L25">
            <v>40</v>
          </cell>
        </row>
        <row r="26">
          <cell r="D26" t="str">
            <v>NIALI</v>
          </cell>
          <cell r="E26" t="str">
            <v/>
          </cell>
          <cell r="F26">
            <v>140</v>
          </cell>
          <cell r="G26">
            <v>80</v>
          </cell>
          <cell r="H26">
            <v>100</v>
          </cell>
          <cell r="I26" t="str">
            <v/>
          </cell>
          <cell r="J26">
            <v>50</v>
          </cell>
          <cell r="K26">
            <v>2</v>
          </cell>
          <cell r="L26">
            <v>20</v>
          </cell>
        </row>
        <row r="27">
          <cell r="D27" t="str">
            <v>ERASAMA</v>
          </cell>
          <cell r="E27" t="str">
            <v/>
          </cell>
          <cell r="F27">
            <v>150</v>
          </cell>
          <cell r="G27">
            <v>100</v>
          </cell>
          <cell r="H27">
            <v>120</v>
          </cell>
          <cell r="I27" t="str">
            <v/>
          </cell>
          <cell r="J27">
            <v>50</v>
          </cell>
          <cell r="K27">
            <v>2</v>
          </cell>
          <cell r="L27">
            <v>30</v>
          </cell>
        </row>
        <row r="28">
          <cell r="D28" t="str">
            <v>TIHIDI</v>
          </cell>
          <cell r="E28" t="str">
            <v/>
          </cell>
          <cell r="F28">
            <v>100</v>
          </cell>
          <cell r="G28">
            <v>60</v>
          </cell>
          <cell r="H28" t="str">
            <v/>
          </cell>
          <cell r="I28" t="str">
            <v/>
          </cell>
          <cell r="J28">
            <v>50</v>
          </cell>
          <cell r="K28">
            <v>2</v>
          </cell>
          <cell r="L28">
            <v>30</v>
          </cell>
        </row>
        <row r="29">
          <cell r="D29" t="str">
            <v>CHANDBALI</v>
          </cell>
          <cell r="E29" t="str">
            <v/>
          </cell>
          <cell r="F29">
            <v>100</v>
          </cell>
          <cell r="G29">
            <v>60</v>
          </cell>
          <cell r="H29" t="str">
            <v/>
          </cell>
          <cell r="I29" t="str">
            <v/>
          </cell>
          <cell r="J29">
            <v>50</v>
          </cell>
          <cell r="K29">
            <v>2</v>
          </cell>
          <cell r="L29">
            <v>30</v>
          </cell>
        </row>
        <row r="30">
          <cell r="D30" t="str">
            <v>KUNDEI HAT</v>
          </cell>
          <cell r="E30">
            <v>300</v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</row>
        <row r="31">
          <cell r="D31" t="str">
            <v>RAIRANGPUR</v>
          </cell>
          <cell r="E31" t="str">
            <v/>
          </cell>
          <cell r="F31">
            <v>160</v>
          </cell>
          <cell r="G31">
            <v>110</v>
          </cell>
          <cell r="H31">
            <v>130</v>
          </cell>
          <cell r="I31" t="str">
            <v/>
          </cell>
          <cell r="J31">
            <v>50</v>
          </cell>
          <cell r="K31">
            <v>2</v>
          </cell>
          <cell r="L31">
            <v>20</v>
          </cell>
        </row>
        <row r="32">
          <cell r="D32" t="str">
            <v>BARIPADA</v>
          </cell>
          <cell r="E32" t="str">
            <v/>
          </cell>
          <cell r="F32">
            <v>60</v>
          </cell>
          <cell r="G32" t="str">
            <v/>
          </cell>
          <cell r="H32" t="str">
            <v/>
          </cell>
          <cell r="I32" t="str">
            <v/>
          </cell>
          <cell r="J32">
            <v>50</v>
          </cell>
          <cell r="K32">
            <v>2</v>
          </cell>
          <cell r="L32">
            <v>20</v>
          </cell>
        </row>
        <row r="33">
          <cell r="D33" t="str">
            <v>BANKI</v>
          </cell>
          <cell r="E33" t="str">
            <v/>
          </cell>
          <cell r="F33">
            <v>130</v>
          </cell>
          <cell r="G33">
            <v>60</v>
          </cell>
          <cell r="H33">
            <v>100</v>
          </cell>
          <cell r="I33" t="str">
            <v/>
          </cell>
          <cell r="J33">
            <v>50</v>
          </cell>
          <cell r="K33">
            <v>2</v>
          </cell>
          <cell r="L33">
            <v>20</v>
          </cell>
        </row>
        <row r="34">
          <cell r="D34" t="str">
            <v>DHENKANAL</v>
          </cell>
          <cell r="E34" t="str">
            <v/>
          </cell>
          <cell r="F34">
            <v>150</v>
          </cell>
          <cell r="G34">
            <v>70</v>
          </cell>
          <cell r="H34" t="str">
            <v/>
          </cell>
          <cell r="I34" t="str">
            <v/>
          </cell>
          <cell r="J34">
            <v>50</v>
          </cell>
          <cell r="K34">
            <v>2</v>
          </cell>
          <cell r="L34">
            <v>20</v>
          </cell>
        </row>
        <row r="35">
          <cell r="D35" t="str">
            <v>BHADRAK</v>
          </cell>
          <cell r="E35" t="str">
            <v/>
          </cell>
          <cell r="F35">
            <v>120</v>
          </cell>
          <cell r="G35">
            <v>80</v>
          </cell>
          <cell r="H35" t="str">
            <v/>
          </cell>
          <cell r="I35" t="str">
            <v/>
          </cell>
          <cell r="J35">
            <v>50</v>
          </cell>
          <cell r="K35">
            <v>2</v>
          </cell>
          <cell r="L35">
            <v>20</v>
          </cell>
        </row>
        <row r="36">
          <cell r="D36" t="str">
            <v>KORAPUT</v>
          </cell>
          <cell r="E36" t="str">
            <v/>
          </cell>
          <cell r="F36">
            <v>100</v>
          </cell>
          <cell r="G36">
            <v>80</v>
          </cell>
          <cell r="H36" t="str">
            <v/>
          </cell>
          <cell r="I36" t="str">
            <v/>
          </cell>
          <cell r="J36">
            <v>50</v>
          </cell>
          <cell r="K36">
            <v>2</v>
          </cell>
          <cell r="L36">
            <v>20</v>
          </cell>
        </row>
        <row r="37">
          <cell r="D37" t="str">
            <v>RAYAGADA</v>
          </cell>
          <cell r="E37" t="str">
            <v/>
          </cell>
          <cell r="F37">
            <v>100</v>
          </cell>
          <cell r="G37">
            <v>70</v>
          </cell>
          <cell r="H37" t="str">
            <v/>
          </cell>
          <cell r="I37" t="str">
            <v/>
          </cell>
          <cell r="J37">
            <v>50</v>
          </cell>
          <cell r="K37">
            <v>2</v>
          </cell>
          <cell r="L37">
            <v>18</v>
          </cell>
        </row>
        <row r="38">
          <cell r="D38" t="str">
            <v>ANGUL</v>
          </cell>
          <cell r="E38" t="str">
            <v/>
          </cell>
          <cell r="F38">
            <v>100</v>
          </cell>
          <cell r="G38">
            <v>80</v>
          </cell>
          <cell r="H38">
            <v>100</v>
          </cell>
          <cell r="I38" t="str">
            <v/>
          </cell>
          <cell r="J38">
            <v>50</v>
          </cell>
          <cell r="K38">
            <v>2</v>
          </cell>
          <cell r="L38">
            <v>20</v>
          </cell>
        </row>
        <row r="39">
          <cell r="D39" t="str">
            <v>KEONJHAR</v>
          </cell>
          <cell r="E39" t="str">
            <v/>
          </cell>
          <cell r="F39">
            <v>110</v>
          </cell>
          <cell r="G39">
            <v>80</v>
          </cell>
          <cell r="H39" t="str">
            <v/>
          </cell>
          <cell r="I39" t="str">
            <v/>
          </cell>
          <cell r="J39">
            <v>50</v>
          </cell>
          <cell r="K39">
            <v>2</v>
          </cell>
          <cell r="L39">
            <v>30</v>
          </cell>
        </row>
        <row r="40">
          <cell r="D40" t="str">
            <v>TALCHER</v>
          </cell>
          <cell r="E40" t="str">
            <v/>
          </cell>
          <cell r="F40">
            <v>100</v>
          </cell>
          <cell r="G40">
            <v>60</v>
          </cell>
          <cell r="H40" t="str">
            <v/>
          </cell>
          <cell r="I40" t="str">
            <v/>
          </cell>
          <cell r="J40">
            <v>50</v>
          </cell>
          <cell r="K40">
            <v>2</v>
          </cell>
          <cell r="L40">
            <v>18</v>
          </cell>
        </row>
        <row r="41">
          <cell r="D41" t="str">
            <v>AGARPADA</v>
          </cell>
          <cell r="E41" t="str">
            <v/>
          </cell>
          <cell r="F41">
            <v>100</v>
          </cell>
          <cell r="G41">
            <v>60</v>
          </cell>
          <cell r="H41" t="str">
            <v/>
          </cell>
          <cell r="I41" t="str">
            <v/>
          </cell>
          <cell r="J41">
            <v>50</v>
          </cell>
          <cell r="K41">
            <v>2</v>
          </cell>
          <cell r="L41">
            <v>18</v>
          </cell>
        </row>
        <row r="42">
          <cell r="D42" t="str">
            <v>JAJPUR TOWN</v>
          </cell>
          <cell r="E42" t="str">
            <v/>
          </cell>
          <cell r="F42">
            <v>110</v>
          </cell>
          <cell r="G42">
            <v>80</v>
          </cell>
          <cell r="H42">
            <v>100</v>
          </cell>
          <cell r="I42" t="str">
            <v/>
          </cell>
          <cell r="J42">
            <v>50</v>
          </cell>
          <cell r="K42">
            <v>2</v>
          </cell>
          <cell r="L42">
            <v>18</v>
          </cell>
        </row>
        <row r="43">
          <cell r="D43" t="str">
            <v>NIMAPARA</v>
          </cell>
          <cell r="E43" t="str">
            <v/>
          </cell>
          <cell r="F43">
            <v>100</v>
          </cell>
          <cell r="G43">
            <v>60</v>
          </cell>
          <cell r="H43" t="str">
            <v/>
          </cell>
          <cell r="I43" t="str">
            <v/>
          </cell>
          <cell r="J43">
            <v>50</v>
          </cell>
          <cell r="K43">
            <v>2</v>
          </cell>
          <cell r="L43">
            <v>20</v>
          </cell>
        </row>
        <row r="44">
          <cell r="D44" t="str">
            <v>JARKA</v>
          </cell>
          <cell r="E44" t="str">
            <v/>
          </cell>
          <cell r="F44">
            <v>100</v>
          </cell>
          <cell r="G44">
            <v>60</v>
          </cell>
          <cell r="H44" t="str">
            <v/>
          </cell>
          <cell r="I44" t="str">
            <v/>
          </cell>
          <cell r="J44">
            <v>50</v>
          </cell>
          <cell r="K44">
            <v>2</v>
          </cell>
          <cell r="L44">
            <v>20</v>
          </cell>
        </row>
        <row r="45">
          <cell r="D45" t="str">
            <v>BALASORE</v>
          </cell>
          <cell r="E45" t="str">
            <v/>
          </cell>
          <cell r="F45">
            <v>100</v>
          </cell>
          <cell r="G45">
            <v>80</v>
          </cell>
          <cell r="H45" t="str">
            <v/>
          </cell>
          <cell r="I45" t="str">
            <v/>
          </cell>
          <cell r="J45">
            <v>50</v>
          </cell>
          <cell r="K45">
            <v>2</v>
          </cell>
          <cell r="L45">
            <v>30</v>
          </cell>
        </row>
        <row r="46">
          <cell r="D46" t="str">
            <v>JAJPUR ROAD</v>
          </cell>
          <cell r="E46" t="str">
            <v/>
          </cell>
          <cell r="F46">
            <v>200</v>
          </cell>
          <cell r="G46">
            <v>100</v>
          </cell>
          <cell r="H46">
            <v>120</v>
          </cell>
          <cell r="I46" t="str">
            <v/>
          </cell>
          <cell r="J46">
            <v>50</v>
          </cell>
          <cell r="K46">
            <v>5</v>
          </cell>
          <cell r="L46">
            <v>50</v>
          </cell>
        </row>
        <row r="47">
          <cell r="D47" t="str">
            <v>NIRAKARPUR</v>
          </cell>
          <cell r="E47" t="str">
            <v/>
          </cell>
          <cell r="F47">
            <v>100</v>
          </cell>
          <cell r="G47">
            <v>60</v>
          </cell>
          <cell r="H47" t="str">
            <v/>
          </cell>
          <cell r="I47" t="str">
            <v/>
          </cell>
          <cell r="J47">
            <v>50</v>
          </cell>
          <cell r="K47">
            <v>2</v>
          </cell>
          <cell r="L47">
            <v>18</v>
          </cell>
        </row>
        <row r="48">
          <cell r="D48" t="str">
            <v>BEGUNIAPADA</v>
          </cell>
          <cell r="E48" t="str">
            <v/>
          </cell>
          <cell r="F48">
            <v>110</v>
          </cell>
          <cell r="G48">
            <v>90</v>
          </cell>
          <cell r="H48" t="str">
            <v/>
          </cell>
          <cell r="I48" t="str">
            <v/>
          </cell>
          <cell r="J48">
            <v>50</v>
          </cell>
          <cell r="K48">
            <v>2</v>
          </cell>
          <cell r="L48">
            <v>20</v>
          </cell>
        </row>
        <row r="49">
          <cell r="D49" t="str">
            <v>BARIPADA</v>
          </cell>
          <cell r="E49" t="str">
            <v/>
          </cell>
          <cell r="F49">
            <v>110</v>
          </cell>
          <cell r="G49">
            <v>80</v>
          </cell>
          <cell r="H49" t="str">
            <v/>
          </cell>
          <cell r="I49" t="str">
            <v/>
          </cell>
          <cell r="J49">
            <v>50</v>
          </cell>
          <cell r="K49">
            <v>2</v>
          </cell>
          <cell r="L49">
            <v>20</v>
          </cell>
        </row>
        <row r="50">
          <cell r="D50" t="str">
            <v>KENDRAPARA</v>
          </cell>
          <cell r="E50" t="str">
            <v/>
          </cell>
          <cell r="F50">
            <v>120</v>
          </cell>
          <cell r="G50">
            <v>80</v>
          </cell>
          <cell r="H50">
            <v>100</v>
          </cell>
          <cell r="I50" t="str">
            <v/>
          </cell>
          <cell r="J50">
            <v>50</v>
          </cell>
          <cell r="K50">
            <v>2</v>
          </cell>
          <cell r="L50">
            <v>30</v>
          </cell>
        </row>
        <row r="51">
          <cell r="D51" t="str">
            <v>UDALA</v>
          </cell>
          <cell r="E51" t="str">
            <v/>
          </cell>
          <cell r="F51">
            <v>100</v>
          </cell>
          <cell r="G51">
            <v>60</v>
          </cell>
          <cell r="H51" t="str">
            <v/>
          </cell>
          <cell r="I51" t="str">
            <v/>
          </cell>
          <cell r="J51">
            <v>50</v>
          </cell>
          <cell r="K51">
            <v>2</v>
          </cell>
          <cell r="L51">
            <v>18</v>
          </cell>
        </row>
        <row r="52">
          <cell r="D52" t="str">
            <v>ADASPUR</v>
          </cell>
          <cell r="E52" t="str">
            <v/>
          </cell>
          <cell r="F52">
            <v>100</v>
          </cell>
          <cell r="G52">
            <v>60</v>
          </cell>
          <cell r="H52" t="str">
            <v/>
          </cell>
          <cell r="I52" t="str">
            <v/>
          </cell>
          <cell r="J52">
            <v>50</v>
          </cell>
          <cell r="K52">
            <v>2</v>
          </cell>
          <cell r="L52">
            <v>18</v>
          </cell>
        </row>
        <row r="53">
          <cell r="D53" t="str">
            <v>KODALA</v>
          </cell>
          <cell r="E53" t="str">
            <v/>
          </cell>
          <cell r="F53">
            <v>100</v>
          </cell>
          <cell r="G53">
            <v>60</v>
          </cell>
          <cell r="H53" t="str">
            <v/>
          </cell>
          <cell r="I53" t="str">
            <v/>
          </cell>
          <cell r="J53">
            <v>50</v>
          </cell>
          <cell r="K53">
            <v>2</v>
          </cell>
          <cell r="L53">
            <v>18</v>
          </cell>
        </row>
        <row r="54">
          <cell r="D54" t="str">
            <v>PHULBANI</v>
          </cell>
          <cell r="E54" t="str">
            <v/>
          </cell>
          <cell r="F54">
            <v>100</v>
          </cell>
          <cell r="G54">
            <v>60</v>
          </cell>
          <cell r="H54" t="str">
            <v/>
          </cell>
          <cell r="I54" t="str">
            <v/>
          </cell>
          <cell r="J54">
            <v>50</v>
          </cell>
          <cell r="K54">
            <v>2</v>
          </cell>
          <cell r="L54">
            <v>18</v>
          </cell>
        </row>
        <row r="55">
          <cell r="D55" t="str">
            <v>JEYPORE</v>
          </cell>
          <cell r="E55" t="str">
            <v/>
          </cell>
          <cell r="F55">
            <v>100</v>
          </cell>
          <cell r="G55" t="str">
            <v/>
          </cell>
          <cell r="H55" t="str">
            <v/>
          </cell>
          <cell r="I55" t="str">
            <v/>
          </cell>
          <cell r="J55">
            <v>50</v>
          </cell>
          <cell r="K55">
            <v>2</v>
          </cell>
          <cell r="L55">
            <v>18</v>
          </cell>
        </row>
        <row r="56">
          <cell r="D56" t="str">
            <v>KOTPAD</v>
          </cell>
          <cell r="E56" t="str">
            <v/>
          </cell>
          <cell r="F56">
            <v>100</v>
          </cell>
          <cell r="G56">
            <v>60</v>
          </cell>
          <cell r="H56" t="str">
            <v/>
          </cell>
          <cell r="I56" t="str">
            <v/>
          </cell>
          <cell r="J56">
            <v>50</v>
          </cell>
          <cell r="K56">
            <v>2</v>
          </cell>
          <cell r="L56">
            <v>18</v>
          </cell>
        </row>
        <row r="57">
          <cell r="D57" t="str">
            <v>NIALI</v>
          </cell>
          <cell r="E57" t="str">
            <v/>
          </cell>
          <cell r="F57">
            <v>100</v>
          </cell>
          <cell r="G57">
            <v>60</v>
          </cell>
          <cell r="H57" t="str">
            <v/>
          </cell>
          <cell r="I57" t="str">
            <v/>
          </cell>
          <cell r="J57">
            <v>50</v>
          </cell>
          <cell r="K57">
            <v>2</v>
          </cell>
          <cell r="L57">
            <v>18</v>
          </cell>
        </row>
        <row r="58">
          <cell r="D58" t="str">
            <v>TITILAGARH</v>
          </cell>
          <cell r="E58" t="str">
            <v/>
          </cell>
          <cell r="F58">
            <v>150</v>
          </cell>
          <cell r="G58">
            <v>100</v>
          </cell>
          <cell r="H58">
            <v>120</v>
          </cell>
          <cell r="I58" t="str">
            <v/>
          </cell>
          <cell r="J58">
            <v>50</v>
          </cell>
          <cell r="K58">
            <v>5</v>
          </cell>
          <cell r="L58">
            <v>50</v>
          </cell>
        </row>
        <row r="59">
          <cell r="D59" t="str">
            <v>JANKIA</v>
          </cell>
          <cell r="E59" t="str">
            <v/>
          </cell>
          <cell r="F59">
            <v>200</v>
          </cell>
          <cell r="G59">
            <v>70</v>
          </cell>
          <cell r="H59" t="str">
            <v/>
          </cell>
          <cell r="I59" t="str">
            <v/>
          </cell>
          <cell r="J59">
            <v>50</v>
          </cell>
          <cell r="K59">
            <v>2</v>
          </cell>
          <cell r="L59">
            <v>20</v>
          </cell>
        </row>
        <row r="60">
          <cell r="D60" t="str">
            <v>KAMAKHYANAGAR</v>
          </cell>
          <cell r="E60" t="str">
            <v/>
          </cell>
          <cell r="F60">
            <v>140</v>
          </cell>
          <cell r="G60">
            <v>100</v>
          </cell>
          <cell r="H60" t="str">
            <v/>
          </cell>
          <cell r="I60" t="str">
            <v/>
          </cell>
          <cell r="J60">
            <v>50</v>
          </cell>
          <cell r="K60">
            <v>2</v>
          </cell>
          <cell r="L60">
            <v>30</v>
          </cell>
        </row>
        <row r="61">
          <cell r="D61" t="str">
            <v>RAHAMA</v>
          </cell>
          <cell r="E61" t="str">
            <v/>
          </cell>
          <cell r="F61">
            <v>100</v>
          </cell>
          <cell r="G61">
            <v>80</v>
          </cell>
          <cell r="H61" t="str">
            <v/>
          </cell>
          <cell r="I61" t="str">
            <v/>
          </cell>
          <cell r="J61">
            <v>50</v>
          </cell>
          <cell r="K61">
            <v>2</v>
          </cell>
          <cell r="L61">
            <v>20</v>
          </cell>
        </row>
        <row r="62">
          <cell r="D62" t="str">
            <v>GHASIPURA</v>
          </cell>
          <cell r="E62" t="str">
            <v/>
          </cell>
          <cell r="F62">
            <v>100</v>
          </cell>
          <cell r="G62">
            <v>60</v>
          </cell>
          <cell r="H62" t="str">
            <v/>
          </cell>
          <cell r="I62" t="str">
            <v/>
          </cell>
          <cell r="J62">
            <v>50</v>
          </cell>
          <cell r="K62">
            <v>2</v>
          </cell>
          <cell r="L62">
            <v>18</v>
          </cell>
        </row>
        <row r="63">
          <cell r="D63" t="str">
            <v>BETADA</v>
          </cell>
          <cell r="E63" t="str">
            <v/>
          </cell>
          <cell r="F63">
            <v>100</v>
          </cell>
          <cell r="G63">
            <v>60</v>
          </cell>
          <cell r="H63" t="str">
            <v/>
          </cell>
          <cell r="I63" t="str">
            <v/>
          </cell>
          <cell r="J63">
            <v>50</v>
          </cell>
          <cell r="K63">
            <v>2</v>
          </cell>
          <cell r="L63">
            <v>18</v>
          </cell>
        </row>
        <row r="64">
          <cell r="D64" t="str">
            <v>MALKANGIRI</v>
          </cell>
          <cell r="E64" t="str">
            <v/>
          </cell>
          <cell r="F64">
            <v>100</v>
          </cell>
          <cell r="G64">
            <v>60</v>
          </cell>
          <cell r="H64" t="str">
            <v/>
          </cell>
          <cell r="I64" t="str">
            <v/>
          </cell>
          <cell r="J64">
            <v>50</v>
          </cell>
          <cell r="K64">
            <v>2</v>
          </cell>
          <cell r="L64">
            <v>18</v>
          </cell>
        </row>
        <row r="65">
          <cell r="D65" t="str">
            <v>DIGAPAHANDI</v>
          </cell>
          <cell r="E65" t="str">
            <v/>
          </cell>
          <cell r="F65">
            <v>100</v>
          </cell>
          <cell r="G65">
            <v>60</v>
          </cell>
          <cell r="H65" t="str">
            <v/>
          </cell>
          <cell r="I65" t="str">
            <v/>
          </cell>
          <cell r="J65">
            <v>50</v>
          </cell>
          <cell r="K65">
            <v>2</v>
          </cell>
          <cell r="L65">
            <v>15</v>
          </cell>
        </row>
        <row r="66">
          <cell r="D66" t="str">
            <v>BANKI</v>
          </cell>
          <cell r="E66" t="str">
            <v/>
          </cell>
          <cell r="F66">
            <v>60</v>
          </cell>
          <cell r="G66">
            <v>50</v>
          </cell>
          <cell r="H66" t="str">
            <v/>
          </cell>
          <cell r="I66" t="str">
            <v/>
          </cell>
          <cell r="J66">
            <v>50</v>
          </cell>
          <cell r="K66">
            <v>2</v>
          </cell>
          <cell r="L66">
            <v>20</v>
          </cell>
        </row>
        <row r="67">
          <cell r="D67" t="str">
            <v>PARADEEP</v>
          </cell>
          <cell r="E67" t="str">
            <v/>
          </cell>
          <cell r="F67">
            <v>100</v>
          </cell>
          <cell r="G67">
            <v>80</v>
          </cell>
          <cell r="H67" t="str">
            <v/>
          </cell>
          <cell r="I67" t="str">
            <v/>
          </cell>
          <cell r="J67">
            <v>50</v>
          </cell>
          <cell r="K67">
            <v>5</v>
          </cell>
          <cell r="L67">
            <v>30</v>
          </cell>
        </row>
        <row r="68">
          <cell r="D68" t="str">
            <v>HINJILIKATU</v>
          </cell>
          <cell r="E68" t="str">
            <v/>
          </cell>
          <cell r="F68">
            <v>100</v>
          </cell>
          <cell r="G68">
            <v>80</v>
          </cell>
          <cell r="H68" t="str">
            <v/>
          </cell>
          <cell r="I68" t="str">
            <v/>
          </cell>
          <cell r="J68">
            <v>50</v>
          </cell>
          <cell r="K68">
            <v>2</v>
          </cell>
          <cell r="L68">
            <v>50</v>
          </cell>
        </row>
        <row r="69">
          <cell r="D69" t="str">
            <v>SALIPUR</v>
          </cell>
          <cell r="E69" t="str">
            <v/>
          </cell>
          <cell r="F69">
            <v>80</v>
          </cell>
          <cell r="G69">
            <v>60</v>
          </cell>
          <cell r="H69" t="str">
            <v/>
          </cell>
          <cell r="I69" t="str">
            <v/>
          </cell>
          <cell r="J69">
            <v>50</v>
          </cell>
          <cell r="K69">
            <v>2</v>
          </cell>
          <cell r="L69">
            <v>20</v>
          </cell>
        </row>
        <row r="70">
          <cell r="D70" t="str">
            <v>CHOUDWAR</v>
          </cell>
          <cell r="E70" t="str">
            <v/>
          </cell>
          <cell r="F70">
            <v>100</v>
          </cell>
          <cell r="G70">
            <v>50</v>
          </cell>
          <cell r="H70" t="str">
            <v/>
          </cell>
          <cell r="I70" t="str">
            <v/>
          </cell>
          <cell r="J70">
            <v>50</v>
          </cell>
          <cell r="K70">
            <v>5</v>
          </cell>
          <cell r="L70">
            <v>50</v>
          </cell>
        </row>
        <row r="71">
          <cell r="D71" t="str">
            <v>BHANJANAGAR</v>
          </cell>
          <cell r="E71" t="str">
            <v/>
          </cell>
          <cell r="F71">
            <v>110</v>
          </cell>
          <cell r="G71">
            <v>80</v>
          </cell>
          <cell r="H71" t="str">
            <v/>
          </cell>
          <cell r="I71" t="str">
            <v/>
          </cell>
          <cell r="J71">
            <v>50</v>
          </cell>
          <cell r="K71">
            <v>2</v>
          </cell>
          <cell r="L71">
            <v>50</v>
          </cell>
        </row>
        <row r="72">
          <cell r="D72" t="str">
            <v>ATHAGARH</v>
          </cell>
          <cell r="E72" t="str">
            <v/>
          </cell>
          <cell r="F72">
            <v>120</v>
          </cell>
          <cell r="G72">
            <v>80</v>
          </cell>
          <cell r="H72">
            <v>100</v>
          </cell>
          <cell r="I72" t="str">
            <v/>
          </cell>
          <cell r="J72">
            <v>50</v>
          </cell>
          <cell r="K72">
            <v>2</v>
          </cell>
          <cell r="L72">
            <v>20</v>
          </cell>
        </row>
        <row r="73">
          <cell r="D73" t="str">
            <v>MUNIGUDA</v>
          </cell>
          <cell r="E73" t="str">
            <v/>
          </cell>
          <cell r="F73">
            <v>90</v>
          </cell>
          <cell r="G73">
            <v>80</v>
          </cell>
          <cell r="H73" t="str">
            <v/>
          </cell>
          <cell r="I73" t="str">
            <v/>
          </cell>
          <cell r="J73">
            <v>50</v>
          </cell>
          <cell r="K73">
            <v>2</v>
          </cell>
          <cell r="L73" t="str">
            <v/>
          </cell>
        </row>
        <row r="74">
          <cell r="D74" t="str">
            <v>KANTABANJI</v>
          </cell>
          <cell r="E74" t="str">
            <v/>
          </cell>
          <cell r="F74">
            <v>80</v>
          </cell>
          <cell r="G74">
            <v>70</v>
          </cell>
          <cell r="H74" t="str">
            <v/>
          </cell>
          <cell r="I74" t="str">
            <v/>
          </cell>
          <cell r="J74">
            <v>50</v>
          </cell>
          <cell r="K74" t="str">
            <v/>
          </cell>
          <cell r="L74">
            <v>20</v>
          </cell>
        </row>
        <row r="75">
          <cell r="D75" t="str">
            <v>SIMILIGUDA</v>
          </cell>
          <cell r="E75" t="str">
            <v/>
          </cell>
          <cell r="F75">
            <v>110</v>
          </cell>
          <cell r="G75">
            <v>90</v>
          </cell>
          <cell r="H75" t="str">
            <v/>
          </cell>
          <cell r="I75" t="str">
            <v/>
          </cell>
          <cell r="J75">
            <v>50</v>
          </cell>
          <cell r="K75">
            <v>2</v>
          </cell>
          <cell r="L75">
            <v>30</v>
          </cell>
        </row>
        <row r="76">
          <cell r="D76" t="str">
            <v>TIKIRI</v>
          </cell>
          <cell r="E76" t="str">
            <v/>
          </cell>
          <cell r="F76">
            <v>100</v>
          </cell>
          <cell r="G76">
            <v>70</v>
          </cell>
          <cell r="H76" t="str">
            <v/>
          </cell>
          <cell r="I76" t="str">
            <v/>
          </cell>
          <cell r="J76">
            <v>50</v>
          </cell>
          <cell r="K76">
            <v>2</v>
          </cell>
          <cell r="L76">
            <v>18</v>
          </cell>
        </row>
        <row r="77">
          <cell r="D77" t="str">
            <v>KHURDA</v>
          </cell>
          <cell r="E77" t="str">
            <v/>
          </cell>
          <cell r="F77">
            <v>100</v>
          </cell>
          <cell r="G77">
            <v>80</v>
          </cell>
          <cell r="H77" t="str">
            <v/>
          </cell>
          <cell r="I77" t="str">
            <v/>
          </cell>
          <cell r="J77">
            <v>50</v>
          </cell>
          <cell r="K77">
            <v>2</v>
          </cell>
          <cell r="L77">
            <v>30</v>
          </cell>
        </row>
        <row r="78">
          <cell r="D78" t="str">
            <v>CHAMPUA</v>
          </cell>
          <cell r="E78" t="str">
            <v/>
          </cell>
          <cell r="F78">
            <v>100</v>
          </cell>
          <cell r="G78">
            <v>70</v>
          </cell>
          <cell r="H78" t="str">
            <v/>
          </cell>
          <cell r="I78" t="str">
            <v/>
          </cell>
          <cell r="J78">
            <v>50</v>
          </cell>
          <cell r="K78">
            <v>2</v>
          </cell>
          <cell r="L78">
            <v>30</v>
          </cell>
        </row>
        <row r="79">
          <cell r="D79" t="str">
            <v>KHAIRA</v>
          </cell>
          <cell r="E79" t="str">
            <v/>
          </cell>
          <cell r="F79">
            <v>100</v>
          </cell>
          <cell r="G79">
            <v>80</v>
          </cell>
          <cell r="H79" t="str">
            <v/>
          </cell>
          <cell r="I79" t="str">
            <v/>
          </cell>
          <cell r="J79">
            <v>50</v>
          </cell>
          <cell r="K79">
            <v>2</v>
          </cell>
          <cell r="L79">
            <v>20</v>
          </cell>
        </row>
        <row r="80">
          <cell r="D80" t="str">
            <v>JHUMPURA</v>
          </cell>
          <cell r="E80" t="str">
            <v/>
          </cell>
          <cell r="F80">
            <v>160</v>
          </cell>
          <cell r="G80">
            <v>100</v>
          </cell>
          <cell r="H80" t="str">
            <v/>
          </cell>
          <cell r="I80" t="str">
            <v/>
          </cell>
          <cell r="J80">
            <v>50</v>
          </cell>
          <cell r="K80">
            <v>2</v>
          </cell>
          <cell r="L80">
            <v>20</v>
          </cell>
        </row>
        <row r="81">
          <cell r="D81" t="str">
            <v>PALLAHARA</v>
          </cell>
          <cell r="E81" t="str">
            <v/>
          </cell>
          <cell r="F81">
            <v>150</v>
          </cell>
          <cell r="G81">
            <v>100</v>
          </cell>
          <cell r="H81" t="str">
            <v/>
          </cell>
          <cell r="I81" t="str">
            <v/>
          </cell>
          <cell r="J81">
            <v>50</v>
          </cell>
          <cell r="K81">
            <v>2</v>
          </cell>
          <cell r="L81">
            <v>30</v>
          </cell>
        </row>
        <row r="82">
          <cell r="D82" t="str">
            <v>BARBIL</v>
          </cell>
          <cell r="E82" t="str">
            <v/>
          </cell>
          <cell r="F82">
            <v>80</v>
          </cell>
          <cell r="G82">
            <v>70</v>
          </cell>
          <cell r="H82" t="str">
            <v/>
          </cell>
          <cell r="I82" t="str">
            <v/>
          </cell>
          <cell r="J82">
            <v>50</v>
          </cell>
          <cell r="K82">
            <v>2</v>
          </cell>
          <cell r="L82">
            <v>20</v>
          </cell>
        </row>
        <row r="83">
          <cell r="D83" t="str">
            <v>GUNUPUR</v>
          </cell>
          <cell r="E83" t="str">
            <v/>
          </cell>
          <cell r="F83">
            <v>100</v>
          </cell>
          <cell r="G83">
            <v>70</v>
          </cell>
          <cell r="H83">
            <v>80</v>
          </cell>
          <cell r="I83" t="str">
            <v/>
          </cell>
          <cell r="J83">
            <v>50</v>
          </cell>
          <cell r="K83">
            <v>2</v>
          </cell>
          <cell r="L83">
            <v>18</v>
          </cell>
        </row>
        <row r="84">
          <cell r="D84" t="str">
            <v>DEOGARH</v>
          </cell>
          <cell r="E84" t="str">
            <v/>
          </cell>
          <cell r="F84">
            <v>150</v>
          </cell>
          <cell r="G84">
            <v>80</v>
          </cell>
          <cell r="H84">
            <v>100</v>
          </cell>
          <cell r="I84" t="str">
            <v/>
          </cell>
          <cell r="J84">
            <v>50</v>
          </cell>
          <cell r="K84">
            <v>2</v>
          </cell>
          <cell r="L84">
            <v>20</v>
          </cell>
        </row>
        <row r="85">
          <cell r="D85" t="str">
            <v>RAHAMA</v>
          </cell>
          <cell r="E85" t="str">
            <v/>
          </cell>
          <cell r="F85">
            <v>100</v>
          </cell>
          <cell r="G85">
            <v>60</v>
          </cell>
          <cell r="H85">
            <v>80</v>
          </cell>
          <cell r="I85" t="str">
            <v/>
          </cell>
          <cell r="J85">
            <v>50</v>
          </cell>
          <cell r="K85">
            <v>2</v>
          </cell>
          <cell r="L85">
            <v>15</v>
          </cell>
        </row>
        <row r="86">
          <cell r="D86" t="str">
            <v xml:space="preserve">PARALAKHEMUNDI </v>
          </cell>
          <cell r="E86" t="str">
            <v/>
          </cell>
          <cell r="F86">
            <v>100</v>
          </cell>
          <cell r="G86">
            <v>60</v>
          </cell>
          <cell r="H86" t="str">
            <v/>
          </cell>
          <cell r="I86" t="str">
            <v/>
          </cell>
          <cell r="J86">
            <v>50</v>
          </cell>
          <cell r="K86">
            <v>2</v>
          </cell>
          <cell r="L86">
            <v>20</v>
          </cell>
        </row>
        <row r="87">
          <cell r="D87" t="str">
            <v>SORO</v>
          </cell>
          <cell r="E87" t="str">
            <v/>
          </cell>
          <cell r="F87">
            <v>100</v>
          </cell>
          <cell r="G87">
            <v>80</v>
          </cell>
          <cell r="H87">
            <v>80</v>
          </cell>
          <cell r="I87" t="str">
            <v/>
          </cell>
          <cell r="J87">
            <v>50</v>
          </cell>
          <cell r="K87">
            <v>2</v>
          </cell>
          <cell r="L87">
            <v>20</v>
          </cell>
        </row>
        <row r="88">
          <cell r="D88" t="str">
            <v>NIMAPARA</v>
          </cell>
          <cell r="E88" t="str">
            <v/>
          </cell>
          <cell r="F88">
            <v>100</v>
          </cell>
          <cell r="G88">
            <v>60</v>
          </cell>
          <cell r="H88">
            <v>80</v>
          </cell>
          <cell r="I88" t="str">
            <v/>
          </cell>
          <cell r="J88">
            <v>50</v>
          </cell>
          <cell r="K88">
            <v>2</v>
          </cell>
          <cell r="L88">
            <v>20</v>
          </cell>
        </row>
        <row r="89">
          <cell r="D89" t="str">
            <v>BHUBANA</v>
          </cell>
          <cell r="E89" t="str">
            <v/>
          </cell>
          <cell r="F89">
            <v>150</v>
          </cell>
          <cell r="G89" t="str">
            <v/>
          </cell>
          <cell r="H89" t="str">
            <v/>
          </cell>
          <cell r="I89" t="str">
            <v/>
          </cell>
          <cell r="J89">
            <v>50</v>
          </cell>
          <cell r="K89">
            <v>2</v>
          </cell>
          <cell r="L89">
            <v>20</v>
          </cell>
        </row>
        <row r="90">
          <cell r="D90" t="str">
            <v>KANTAPADA KDP</v>
          </cell>
          <cell r="E90" t="str">
            <v/>
          </cell>
          <cell r="F90">
            <v>80</v>
          </cell>
          <cell r="G90" t="str">
            <v/>
          </cell>
          <cell r="H90" t="str">
            <v/>
          </cell>
          <cell r="I90" t="str">
            <v/>
          </cell>
          <cell r="J90">
            <v>50</v>
          </cell>
          <cell r="K90">
            <v>2</v>
          </cell>
          <cell r="L90">
            <v>20</v>
          </cell>
        </row>
        <row r="91">
          <cell r="D91" t="str">
            <v>KANTAPADA KDP</v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</row>
        <row r="92">
          <cell r="D92" t="str">
            <v>KANTAPADA KDP</v>
          </cell>
          <cell r="E92" t="str">
            <v/>
          </cell>
          <cell r="F92">
            <v>80</v>
          </cell>
          <cell r="G92" t="str">
            <v/>
          </cell>
          <cell r="H92" t="str">
            <v/>
          </cell>
          <cell r="I92" t="str">
            <v/>
          </cell>
          <cell r="J92">
            <v>50</v>
          </cell>
          <cell r="K92">
            <v>2</v>
          </cell>
          <cell r="L92">
            <v>20</v>
          </cell>
        </row>
        <row r="93">
          <cell r="D93" t="str">
            <v>PATTAMUNDAI</v>
          </cell>
          <cell r="E93" t="str">
            <v/>
          </cell>
          <cell r="F93">
            <v>140</v>
          </cell>
          <cell r="G93">
            <v>80</v>
          </cell>
          <cell r="H93">
            <v>100</v>
          </cell>
          <cell r="I93" t="str">
            <v/>
          </cell>
          <cell r="J93">
            <v>50</v>
          </cell>
          <cell r="K93">
            <v>2</v>
          </cell>
          <cell r="L93">
            <v>20</v>
          </cell>
        </row>
        <row r="94">
          <cell r="D94" t="str">
            <v>KARANJIA</v>
          </cell>
          <cell r="E94" t="str">
            <v/>
          </cell>
          <cell r="F94">
            <v>200</v>
          </cell>
          <cell r="G94">
            <v>110</v>
          </cell>
          <cell r="H94" t="str">
            <v/>
          </cell>
          <cell r="I94" t="str">
            <v/>
          </cell>
          <cell r="J94">
            <v>50</v>
          </cell>
          <cell r="K94">
            <v>2</v>
          </cell>
          <cell r="L94">
            <v>30</v>
          </cell>
        </row>
        <row r="95">
          <cell r="D95" t="str">
            <v>DHAMARA</v>
          </cell>
          <cell r="E95" t="str">
            <v/>
          </cell>
          <cell r="F95">
            <v>90</v>
          </cell>
          <cell r="G95" t="str">
            <v/>
          </cell>
          <cell r="H95" t="str">
            <v/>
          </cell>
          <cell r="I95" t="str">
            <v/>
          </cell>
          <cell r="J95">
            <v>50</v>
          </cell>
          <cell r="K95">
            <v>2</v>
          </cell>
          <cell r="L95">
            <v>30</v>
          </cell>
        </row>
        <row r="96">
          <cell r="D96" t="str">
            <v>DHAMNAGAR</v>
          </cell>
          <cell r="E96" t="str">
            <v/>
          </cell>
          <cell r="F96">
            <v>90</v>
          </cell>
          <cell r="G96" t="str">
            <v/>
          </cell>
          <cell r="H96" t="str">
            <v/>
          </cell>
          <cell r="I96" t="str">
            <v/>
          </cell>
          <cell r="J96">
            <v>50</v>
          </cell>
          <cell r="K96">
            <v>2</v>
          </cell>
          <cell r="L96">
            <v>30</v>
          </cell>
        </row>
        <row r="97">
          <cell r="D97" t="str">
            <v>BAISINGA</v>
          </cell>
          <cell r="E97" t="str">
            <v/>
          </cell>
          <cell r="F97">
            <v>100</v>
          </cell>
          <cell r="G97" t="str">
            <v/>
          </cell>
          <cell r="H97" t="str">
            <v/>
          </cell>
          <cell r="I97" t="str">
            <v/>
          </cell>
          <cell r="J97">
            <v>50</v>
          </cell>
          <cell r="K97">
            <v>2</v>
          </cell>
          <cell r="L97">
            <v>50</v>
          </cell>
        </row>
        <row r="98">
          <cell r="D98" t="str">
            <v>KAMAKHYANAGAR</v>
          </cell>
          <cell r="E98" t="str">
            <v/>
          </cell>
          <cell r="F98">
            <v>120</v>
          </cell>
          <cell r="G98">
            <v>60</v>
          </cell>
          <cell r="H98">
            <v>80</v>
          </cell>
          <cell r="I98" t="str">
            <v/>
          </cell>
          <cell r="J98">
            <v>50</v>
          </cell>
          <cell r="K98">
            <v>2</v>
          </cell>
          <cell r="L98">
            <v>30</v>
          </cell>
        </row>
        <row r="99">
          <cell r="D99" t="str">
            <v>JODA</v>
          </cell>
          <cell r="E99" t="str">
            <v/>
          </cell>
          <cell r="F99">
            <v>150</v>
          </cell>
          <cell r="G99">
            <v>100</v>
          </cell>
          <cell r="H99" t="str">
            <v/>
          </cell>
          <cell r="I99" t="str">
            <v/>
          </cell>
          <cell r="J99">
            <v>50</v>
          </cell>
          <cell r="K99">
            <v>5</v>
          </cell>
          <cell r="L99">
            <v>50</v>
          </cell>
        </row>
        <row r="100">
          <cell r="D100" t="str">
            <v>PURI</v>
          </cell>
          <cell r="E100" t="str">
            <v/>
          </cell>
          <cell r="F100">
            <v>130</v>
          </cell>
          <cell r="G100">
            <v>80</v>
          </cell>
          <cell r="H100">
            <v>100</v>
          </cell>
          <cell r="I100" t="str">
            <v/>
          </cell>
          <cell r="J100">
            <v>50</v>
          </cell>
          <cell r="K100">
            <v>2</v>
          </cell>
          <cell r="L100">
            <v>20</v>
          </cell>
        </row>
        <row r="101">
          <cell r="D101" t="str">
            <v>NISCHINTAKOILI</v>
          </cell>
          <cell r="E101" t="str">
            <v/>
          </cell>
          <cell r="F101">
            <v>120</v>
          </cell>
          <cell r="G101">
            <v>80</v>
          </cell>
          <cell r="H101">
            <v>100</v>
          </cell>
          <cell r="I101" t="str">
            <v/>
          </cell>
          <cell r="J101">
            <v>50</v>
          </cell>
          <cell r="K101">
            <v>2</v>
          </cell>
          <cell r="L101">
            <v>30</v>
          </cell>
        </row>
        <row r="102">
          <cell r="D102" t="str">
            <v>KUJANG</v>
          </cell>
          <cell r="E102" t="str">
            <v/>
          </cell>
          <cell r="F102">
            <v>200</v>
          </cell>
          <cell r="G102" t="str">
            <v/>
          </cell>
          <cell r="H102" t="str">
            <v/>
          </cell>
          <cell r="I102" t="str">
            <v/>
          </cell>
          <cell r="J102">
            <v>50</v>
          </cell>
          <cell r="K102">
            <v>2</v>
          </cell>
          <cell r="L102">
            <v>30</v>
          </cell>
        </row>
        <row r="103">
          <cell r="D103" t="str">
            <v>PANIKOILI</v>
          </cell>
          <cell r="E103" t="str">
            <v/>
          </cell>
          <cell r="F103">
            <v>120</v>
          </cell>
          <cell r="G103">
            <v>80</v>
          </cell>
          <cell r="H103">
            <v>100</v>
          </cell>
          <cell r="I103" t="str">
            <v/>
          </cell>
          <cell r="J103">
            <v>50</v>
          </cell>
          <cell r="K103">
            <v>2</v>
          </cell>
          <cell r="L103">
            <v>20</v>
          </cell>
        </row>
        <row r="104">
          <cell r="D104" t="str">
            <v>BARI</v>
          </cell>
          <cell r="E104" t="str">
            <v/>
          </cell>
          <cell r="F104">
            <v>120</v>
          </cell>
          <cell r="G104">
            <v>70</v>
          </cell>
          <cell r="H104">
            <v>100</v>
          </cell>
          <cell r="I104" t="str">
            <v/>
          </cell>
          <cell r="J104">
            <v>50</v>
          </cell>
          <cell r="K104">
            <v>2</v>
          </cell>
          <cell r="L104">
            <v>30</v>
          </cell>
        </row>
        <row r="105">
          <cell r="D105" t="str">
            <v>DASPALLA</v>
          </cell>
          <cell r="E105" t="str">
            <v/>
          </cell>
          <cell r="F105" t="str">
            <v/>
          </cell>
          <cell r="G105">
            <v>80</v>
          </cell>
          <cell r="H105" t="str">
            <v/>
          </cell>
          <cell r="I105" t="str">
            <v/>
          </cell>
          <cell r="J105">
            <v>50</v>
          </cell>
          <cell r="K105" t="str">
            <v/>
          </cell>
          <cell r="L105" t="str">
            <v/>
          </cell>
        </row>
        <row r="106">
          <cell r="D106" t="str">
            <v>BASUDEVPUR</v>
          </cell>
          <cell r="E106" t="str">
            <v/>
          </cell>
          <cell r="F106">
            <v>100</v>
          </cell>
          <cell r="G106">
            <v>80</v>
          </cell>
          <cell r="H106" t="str">
            <v/>
          </cell>
          <cell r="I106" t="str">
            <v/>
          </cell>
          <cell r="J106">
            <v>50</v>
          </cell>
          <cell r="K106">
            <v>2</v>
          </cell>
          <cell r="L106">
            <v>20</v>
          </cell>
        </row>
        <row r="107">
          <cell r="D107" t="str">
            <v>JAGATSINGHPUR</v>
          </cell>
          <cell r="E107" t="str">
            <v/>
          </cell>
          <cell r="F107">
            <v>120</v>
          </cell>
          <cell r="G107">
            <v>80</v>
          </cell>
          <cell r="H107">
            <v>100</v>
          </cell>
          <cell r="I107" t="str">
            <v/>
          </cell>
          <cell r="J107">
            <v>50</v>
          </cell>
          <cell r="K107">
            <v>5</v>
          </cell>
          <cell r="L107">
            <v>30</v>
          </cell>
        </row>
        <row r="108">
          <cell r="D108" t="str">
            <v>GHATAGAON</v>
          </cell>
          <cell r="E108" t="str">
            <v/>
          </cell>
          <cell r="F108" t="str">
            <v/>
          </cell>
          <cell r="G108">
            <v>80</v>
          </cell>
          <cell r="H108" t="str">
            <v/>
          </cell>
          <cell r="I108" t="str">
            <v/>
          </cell>
          <cell r="J108">
            <v>50</v>
          </cell>
          <cell r="K108">
            <v>2</v>
          </cell>
          <cell r="L108">
            <v>50</v>
          </cell>
        </row>
        <row r="109">
          <cell r="D109" t="str">
            <v>RAJKANIKA</v>
          </cell>
          <cell r="E109" t="str">
            <v/>
          </cell>
          <cell r="F109" t="str">
            <v/>
          </cell>
          <cell r="G109">
            <v>80</v>
          </cell>
          <cell r="H109" t="str">
            <v/>
          </cell>
          <cell r="I109" t="str">
            <v/>
          </cell>
          <cell r="J109">
            <v>50</v>
          </cell>
          <cell r="K109" t="str">
            <v/>
          </cell>
          <cell r="L109" t="str">
            <v/>
          </cell>
        </row>
        <row r="110">
          <cell r="D110" t="str">
            <v>CHANDPUR</v>
          </cell>
          <cell r="E110" t="str">
            <v/>
          </cell>
          <cell r="F110">
            <v>130</v>
          </cell>
          <cell r="G110">
            <v>80</v>
          </cell>
          <cell r="H110">
            <v>80</v>
          </cell>
          <cell r="I110" t="str">
            <v/>
          </cell>
          <cell r="J110">
            <v>50</v>
          </cell>
          <cell r="K110">
            <v>2</v>
          </cell>
          <cell r="L110">
            <v>20</v>
          </cell>
        </row>
        <row r="111">
          <cell r="D111" t="str">
            <v>SAKHIGOPAL</v>
          </cell>
          <cell r="E111" t="str">
            <v/>
          </cell>
          <cell r="F111">
            <v>100</v>
          </cell>
          <cell r="G111">
            <v>80</v>
          </cell>
          <cell r="H111" t="str">
            <v/>
          </cell>
          <cell r="I111" t="str">
            <v/>
          </cell>
          <cell r="J111">
            <v>50</v>
          </cell>
          <cell r="K111">
            <v>2</v>
          </cell>
          <cell r="L111">
            <v>20</v>
          </cell>
        </row>
        <row r="112">
          <cell r="D112" t="str">
            <v>NABARANGPUR</v>
          </cell>
          <cell r="E112" t="str">
            <v/>
          </cell>
          <cell r="F112">
            <v>100</v>
          </cell>
          <cell r="G112" t="str">
            <v/>
          </cell>
          <cell r="H112" t="str">
            <v/>
          </cell>
          <cell r="I112" t="str">
            <v/>
          </cell>
          <cell r="J112">
            <v>50</v>
          </cell>
          <cell r="K112">
            <v>2</v>
          </cell>
          <cell r="L112">
            <v>30</v>
          </cell>
        </row>
        <row r="113">
          <cell r="D113" t="str">
            <v>PIPILI</v>
          </cell>
          <cell r="E113" t="str">
            <v/>
          </cell>
          <cell r="F113">
            <v>120</v>
          </cell>
          <cell r="G113">
            <v>80</v>
          </cell>
          <cell r="H113">
            <v>100</v>
          </cell>
          <cell r="I113" t="str">
            <v/>
          </cell>
          <cell r="J113">
            <v>50</v>
          </cell>
          <cell r="K113">
            <v>2</v>
          </cell>
          <cell r="L113">
            <v>30</v>
          </cell>
        </row>
        <row r="114">
          <cell r="D114" t="str">
            <v>KAKATPUR</v>
          </cell>
          <cell r="E114" t="str">
            <v/>
          </cell>
          <cell r="F114">
            <v>140</v>
          </cell>
          <cell r="G114">
            <v>80</v>
          </cell>
          <cell r="H114">
            <v>120</v>
          </cell>
          <cell r="I114" t="str">
            <v/>
          </cell>
          <cell r="J114">
            <v>50</v>
          </cell>
          <cell r="K114">
            <v>2</v>
          </cell>
          <cell r="L114">
            <v>30</v>
          </cell>
        </row>
        <row r="115">
          <cell r="D115" t="str">
            <v>CHHATIA</v>
          </cell>
          <cell r="E115" t="str">
            <v/>
          </cell>
          <cell r="F115">
            <v>100</v>
          </cell>
          <cell r="G115">
            <v>80</v>
          </cell>
          <cell r="H115" t="str">
            <v/>
          </cell>
          <cell r="I115" t="str">
            <v/>
          </cell>
          <cell r="J115">
            <v>50</v>
          </cell>
          <cell r="K115">
            <v>2</v>
          </cell>
          <cell r="L115">
            <v>30</v>
          </cell>
        </row>
        <row r="116">
          <cell r="D116" t="str">
            <v>DHARMAGARH</v>
          </cell>
          <cell r="E116" t="str">
            <v/>
          </cell>
          <cell r="F116">
            <v>130</v>
          </cell>
          <cell r="G116">
            <v>80</v>
          </cell>
          <cell r="H116">
            <v>100</v>
          </cell>
          <cell r="I116" t="str">
            <v/>
          </cell>
          <cell r="J116">
            <v>50</v>
          </cell>
          <cell r="K116">
            <v>5</v>
          </cell>
          <cell r="L116">
            <v>50</v>
          </cell>
        </row>
        <row r="117">
          <cell r="D117" t="str">
            <v>HARIPUR HART</v>
          </cell>
          <cell r="F117">
            <v>150</v>
          </cell>
          <cell r="G117">
            <v>110</v>
          </cell>
          <cell r="H117">
            <v>90</v>
          </cell>
          <cell r="J117">
            <v>50</v>
          </cell>
          <cell r="K117">
            <v>2</v>
          </cell>
          <cell r="L117">
            <v>30</v>
          </cell>
        </row>
        <row r="118">
          <cell r="D118" t="str">
            <v>CHADIKHOL</v>
          </cell>
          <cell r="F118">
            <v>140</v>
          </cell>
          <cell r="G118">
            <v>100</v>
          </cell>
          <cell r="H118">
            <v>80</v>
          </cell>
          <cell r="J118">
            <v>50</v>
          </cell>
          <cell r="K118">
            <v>2</v>
          </cell>
          <cell r="L118">
            <v>30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8"/>
  <sheetViews>
    <sheetView tabSelected="1" workbookViewId="0">
      <selection activeCell="P9" sqref="P9"/>
    </sheetView>
  </sheetViews>
  <sheetFormatPr defaultRowHeight="15"/>
  <cols>
    <col min="1" max="1" width="3" bestFit="1" customWidth="1"/>
    <col min="2" max="2" width="9.7109375" bestFit="1" customWidth="1"/>
    <col min="3" max="3" width="9.28515625" bestFit="1" customWidth="1"/>
    <col min="4" max="4" width="12.140625" customWidth="1"/>
    <col min="5" max="5" width="6.42578125" bestFit="1" customWidth="1"/>
    <col min="6" max="6" width="15.85546875" bestFit="1" customWidth="1"/>
    <col min="7" max="7" width="5.42578125" bestFit="1" customWidth="1"/>
    <col min="8" max="8" width="6.5703125" bestFit="1" customWidth="1"/>
    <col min="9" max="9" width="5.5703125" bestFit="1" customWidth="1"/>
    <col min="10" max="10" width="7.140625" bestFit="1" customWidth="1"/>
    <col min="11" max="11" width="6.5703125" bestFit="1" customWidth="1"/>
    <col min="12" max="12" width="8.5703125" bestFit="1" customWidth="1"/>
    <col min="13" max="13" width="8.42578125" bestFit="1" customWidth="1"/>
  </cols>
  <sheetData>
    <row r="1" spans="1:13" s="1" customFormat="1" ht="87.75" customHeight="1">
      <c r="A1" s="12"/>
      <c r="B1" s="12"/>
      <c r="C1" s="12"/>
      <c r="D1" s="12"/>
      <c r="E1" s="12"/>
      <c r="F1" s="12"/>
      <c r="G1" s="12"/>
      <c r="H1" s="12"/>
      <c r="I1" s="12" t="s">
        <v>112</v>
      </c>
      <c r="J1" s="12"/>
      <c r="K1" s="12"/>
      <c r="L1" s="12"/>
    </row>
    <row r="2" spans="1:13" s="1" customFormat="1" ht="73.5" customHeight="1">
      <c r="A2" s="12" t="s">
        <v>113</v>
      </c>
      <c r="B2" s="12"/>
      <c r="C2" s="12"/>
      <c r="D2" s="12"/>
      <c r="E2" s="12"/>
      <c r="F2" s="12"/>
      <c r="G2" s="12"/>
      <c r="H2" s="12"/>
      <c r="I2" s="12" t="s">
        <v>118</v>
      </c>
      <c r="J2" s="12"/>
      <c r="K2" s="12"/>
      <c r="L2" s="12"/>
    </row>
    <row r="3" spans="1:13" s="2" customFormat="1">
      <c r="A3" s="3" t="s">
        <v>98</v>
      </c>
      <c r="B3" s="3" t="s">
        <v>99</v>
      </c>
      <c r="C3" s="3" t="s">
        <v>100</v>
      </c>
      <c r="D3" s="3" t="s">
        <v>102</v>
      </c>
      <c r="E3" s="3" t="s">
        <v>101</v>
      </c>
      <c r="F3" s="3" t="s">
        <v>103</v>
      </c>
      <c r="G3" s="3" t="s">
        <v>105</v>
      </c>
      <c r="H3" s="6" t="s">
        <v>107</v>
      </c>
      <c r="I3" s="6" t="s">
        <v>108</v>
      </c>
      <c r="J3" s="6" t="s">
        <v>109</v>
      </c>
      <c r="K3" s="6" t="s">
        <v>110</v>
      </c>
      <c r="L3" s="6" t="s">
        <v>111</v>
      </c>
      <c r="M3" s="3" t="s">
        <v>104</v>
      </c>
    </row>
    <row r="4" spans="1:13">
      <c r="A4" s="4">
        <v>1</v>
      </c>
      <c r="B4" s="4" t="s">
        <v>0</v>
      </c>
      <c r="C4" s="4" t="s">
        <v>68</v>
      </c>
      <c r="D4" s="4" t="s">
        <v>1</v>
      </c>
      <c r="E4" s="5" t="s">
        <v>67</v>
      </c>
      <c r="F4" s="4" t="s">
        <v>45</v>
      </c>
      <c r="G4" s="4">
        <v>8</v>
      </c>
      <c r="H4" s="7">
        <f>VLOOKUP(F4,[1]data!$D$2:$F$116,3,FALSE)</f>
        <v>110</v>
      </c>
      <c r="I4" s="7">
        <f>G4*2</f>
        <v>16</v>
      </c>
      <c r="J4" s="7">
        <f>VLOOKUP(F4,[1]data!$D$2:$L$118,9,FALSE)*G4</f>
        <v>240</v>
      </c>
      <c r="K4" s="7">
        <v>50</v>
      </c>
      <c r="L4" s="7">
        <f>G4*H4+I4+J4+K4</f>
        <v>1186</v>
      </c>
      <c r="M4" s="4" t="s">
        <v>2</v>
      </c>
    </row>
    <row r="5" spans="1:13">
      <c r="A5" s="4">
        <v>2</v>
      </c>
      <c r="B5" s="4" t="s">
        <v>0</v>
      </c>
      <c r="C5" s="4" t="s">
        <v>68</v>
      </c>
      <c r="D5" s="4" t="s">
        <v>1</v>
      </c>
      <c r="E5" s="5" t="s">
        <v>67</v>
      </c>
      <c r="F5" s="4" t="s">
        <v>45</v>
      </c>
      <c r="G5" s="4">
        <v>3</v>
      </c>
      <c r="H5" s="7">
        <f>VLOOKUP(F5,[1]data!$D$2:$G$116,4,FALSE)</f>
        <v>90</v>
      </c>
      <c r="I5" s="7">
        <f t="shared" ref="I5:I38" si="0">G5*2</f>
        <v>6</v>
      </c>
      <c r="J5" s="7">
        <f>VLOOKUP(F5,[1]data!$D$2:$L$118,9,FALSE)*G5</f>
        <v>90</v>
      </c>
      <c r="K5" s="7">
        <v>50</v>
      </c>
      <c r="L5" s="7">
        <f t="shared" ref="L5:L38" si="1">G5*H5+I5+J5+K5</f>
        <v>416</v>
      </c>
      <c r="M5" s="4" t="s">
        <v>4</v>
      </c>
    </row>
    <row r="6" spans="1:13">
      <c r="A6" s="4">
        <v>3</v>
      </c>
      <c r="B6" s="4" t="s">
        <v>0</v>
      </c>
      <c r="C6" s="4" t="s">
        <v>69</v>
      </c>
      <c r="D6" s="4" t="s">
        <v>5</v>
      </c>
      <c r="E6" s="5" t="s">
        <v>67</v>
      </c>
      <c r="F6" s="4" t="s">
        <v>46</v>
      </c>
      <c r="G6" s="4">
        <v>4</v>
      </c>
      <c r="H6" s="7">
        <f>VLOOKUP(F6,[1]data!$D$2:$F$116,3,FALSE)</f>
        <v>120</v>
      </c>
      <c r="I6" s="7">
        <f t="shared" si="0"/>
        <v>8</v>
      </c>
      <c r="J6" s="7">
        <f>VLOOKUP(F6,[1]data!$D$2:$L$118,9,FALSE)*G6</f>
        <v>120</v>
      </c>
      <c r="K6" s="7">
        <v>50</v>
      </c>
      <c r="L6" s="7">
        <f t="shared" si="1"/>
        <v>658</v>
      </c>
      <c r="M6" s="4" t="s">
        <v>2</v>
      </c>
    </row>
    <row r="7" spans="1:13">
      <c r="A7" s="4">
        <v>4</v>
      </c>
      <c r="B7" s="4" t="s">
        <v>0</v>
      </c>
      <c r="C7" s="4" t="s">
        <v>69</v>
      </c>
      <c r="D7" s="4" t="s">
        <v>5</v>
      </c>
      <c r="E7" s="5" t="s">
        <v>67</v>
      </c>
      <c r="F7" s="4" t="s">
        <v>46</v>
      </c>
      <c r="G7" s="4">
        <v>3</v>
      </c>
      <c r="H7" s="7">
        <f>VLOOKUP(F7,[1]data!$D$2:$G$116,4,FALSE)</f>
        <v>80</v>
      </c>
      <c r="I7" s="7">
        <f t="shared" si="0"/>
        <v>6</v>
      </c>
      <c r="J7" s="7">
        <f>VLOOKUP(F7,[1]data!$D$2:$L$118,9,FALSE)*G7</f>
        <v>90</v>
      </c>
      <c r="K7" s="7">
        <v>50</v>
      </c>
      <c r="L7" s="7">
        <f t="shared" si="1"/>
        <v>386</v>
      </c>
      <c r="M7" s="4" t="s">
        <v>4</v>
      </c>
    </row>
    <row r="8" spans="1:13">
      <c r="A8" s="4">
        <v>5</v>
      </c>
      <c r="B8" s="4" t="s">
        <v>0</v>
      </c>
      <c r="C8" s="4" t="s">
        <v>70</v>
      </c>
      <c r="D8" s="4" t="s">
        <v>6</v>
      </c>
      <c r="E8" s="5" t="s">
        <v>67</v>
      </c>
      <c r="F8" s="4" t="s">
        <v>47</v>
      </c>
      <c r="G8" s="4">
        <v>8</v>
      </c>
      <c r="H8" s="7">
        <f>VLOOKUP(F8,[1]data!$D$2:$G$116,4,FALSE)</f>
        <v>100</v>
      </c>
      <c r="I8" s="7">
        <f t="shared" si="0"/>
        <v>16</v>
      </c>
      <c r="J8" s="7">
        <f>VLOOKUP(F8,[1]data!$D$2:$L$118,9,FALSE)*G8</f>
        <v>240</v>
      </c>
      <c r="K8" s="7">
        <v>50</v>
      </c>
      <c r="L8" s="7">
        <f t="shared" si="1"/>
        <v>1106</v>
      </c>
      <c r="M8" s="4" t="s">
        <v>4</v>
      </c>
    </row>
    <row r="9" spans="1:13">
      <c r="A9" s="4">
        <v>6</v>
      </c>
      <c r="B9" s="4" t="s">
        <v>0</v>
      </c>
      <c r="C9" s="4" t="s">
        <v>72</v>
      </c>
      <c r="D9" s="4" t="s">
        <v>8</v>
      </c>
      <c r="E9" s="5" t="s">
        <v>67</v>
      </c>
      <c r="F9" s="4" t="s">
        <v>49</v>
      </c>
      <c r="G9" s="4">
        <v>6</v>
      </c>
      <c r="H9" s="7">
        <f>VLOOKUP(F9,[1]data!$D$2:$F$116,3,FALSE)</f>
        <v>100</v>
      </c>
      <c r="I9" s="7">
        <f t="shared" si="0"/>
        <v>12</v>
      </c>
      <c r="J9" s="7">
        <f>VLOOKUP(F9,[1]data!$D$2:$L$118,9,FALSE)*G9</f>
        <v>180</v>
      </c>
      <c r="K9" s="7">
        <v>50</v>
      </c>
      <c r="L9" s="7">
        <f t="shared" si="1"/>
        <v>842</v>
      </c>
      <c r="M9" s="4" t="s">
        <v>2</v>
      </c>
    </row>
    <row r="10" spans="1:13">
      <c r="A10" s="4">
        <v>7</v>
      </c>
      <c r="B10" s="4" t="s">
        <v>3</v>
      </c>
      <c r="C10" s="4" t="s">
        <v>71</v>
      </c>
      <c r="D10" s="4" t="s">
        <v>7</v>
      </c>
      <c r="E10" s="5" t="s">
        <v>67</v>
      </c>
      <c r="F10" s="4" t="s">
        <v>48</v>
      </c>
      <c r="G10" s="4">
        <v>3</v>
      </c>
      <c r="H10" s="7">
        <f>VLOOKUP(F10,[1]data!$D$2:$G$116,4,FALSE)</f>
        <v>100</v>
      </c>
      <c r="I10" s="7">
        <f t="shared" si="0"/>
        <v>6</v>
      </c>
      <c r="J10" s="7">
        <f>VLOOKUP(F10,[1]data!$D$2:$L$118,9,FALSE)*G10</f>
        <v>150</v>
      </c>
      <c r="K10" s="7">
        <v>50</v>
      </c>
      <c r="L10" s="7">
        <f t="shared" si="1"/>
        <v>506</v>
      </c>
      <c r="M10" s="4" t="s">
        <v>4</v>
      </c>
    </row>
    <row r="11" spans="1:13">
      <c r="A11" s="4">
        <v>8</v>
      </c>
      <c r="B11" s="4" t="s">
        <v>3</v>
      </c>
      <c r="C11" s="4" t="s">
        <v>73</v>
      </c>
      <c r="D11" s="4" t="s">
        <v>9</v>
      </c>
      <c r="E11" s="5" t="s">
        <v>67</v>
      </c>
      <c r="F11" s="4" t="s">
        <v>50</v>
      </c>
      <c r="G11" s="4">
        <v>1</v>
      </c>
      <c r="H11" s="7">
        <f>VLOOKUP(F11,[1]data!$D$2:$G$116,4,FALSE)</f>
        <v>80</v>
      </c>
      <c r="I11" s="7">
        <f t="shared" si="0"/>
        <v>2</v>
      </c>
      <c r="J11" s="7">
        <f>VLOOKUP(F11,[1]data!$D$2:$L$118,9,FALSE)*G11</f>
        <v>30</v>
      </c>
      <c r="K11" s="7">
        <v>50</v>
      </c>
      <c r="L11" s="7">
        <f t="shared" si="1"/>
        <v>162</v>
      </c>
      <c r="M11" s="4" t="s">
        <v>4</v>
      </c>
    </row>
    <row r="12" spans="1:13">
      <c r="A12" s="4">
        <v>9</v>
      </c>
      <c r="B12" s="4" t="s">
        <v>3</v>
      </c>
      <c r="C12" s="4" t="s">
        <v>74</v>
      </c>
      <c r="D12" s="4" t="s">
        <v>11</v>
      </c>
      <c r="E12" s="5" t="s">
        <v>67</v>
      </c>
      <c r="F12" s="4" t="s">
        <v>51</v>
      </c>
      <c r="G12" s="4">
        <v>3</v>
      </c>
      <c r="H12" s="7">
        <f>VLOOKUP(F12,[1]data!$D$2:$H$116,5,FALSE)</f>
        <v>120</v>
      </c>
      <c r="I12" s="7">
        <f t="shared" si="0"/>
        <v>6</v>
      </c>
      <c r="J12" s="7">
        <f>VLOOKUP(F12,[1]data!$D$2:$L$118,9,FALSE)*G12</f>
        <v>90</v>
      </c>
      <c r="K12" s="7">
        <v>50</v>
      </c>
      <c r="L12" s="7">
        <f t="shared" si="1"/>
        <v>506</v>
      </c>
      <c r="M12" s="4" t="s">
        <v>12</v>
      </c>
    </row>
    <row r="13" spans="1:13">
      <c r="A13" s="4">
        <v>10</v>
      </c>
      <c r="B13" s="4" t="s">
        <v>3</v>
      </c>
      <c r="C13" s="4" t="s">
        <v>74</v>
      </c>
      <c r="D13" s="4" t="s">
        <v>11</v>
      </c>
      <c r="E13" s="5" t="s">
        <v>67</v>
      </c>
      <c r="F13" s="4" t="s">
        <v>51</v>
      </c>
      <c r="G13" s="4">
        <v>5</v>
      </c>
      <c r="H13" s="7">
        <f>VLOOKUP(F13,[1]data!$D$2:$G$116,4,FALSE)</f>
        <v>80</v>
      </c>
      <c r="I13" s="7">
        <f t="shared" si="0"/>
        <v>10</v>
      </c>
      <c r="J13" s="7">
        <f>VLOOKUP(F13,[1]data!$D$2:$L$118,9,FALSE)*G13</f>
        <v>150</v>
      </c>
      <c r="K13" s="7">
        <v>50</v>
      </c>
      <c r="L13" s="7">
        <f t="shared" si="1"/>
        <v>610</v>
      </c>
      <c r="M13" s="4" t="s">
        <v>4</v>
      </c>
    </row>
    <row r="14" spans="1:13">
      <c r="A14" s="4">
        <v>11</v>
      </c>
      <c r="B14" s="4" t="s">
        <v>3</v>
      </c>
      <c r="C14" s="4" t="s">
        <v>76</v>
      </c>
      <c r="D14" s="4" t="s">
        <v>14</v>
      </c>
      <c r="E14" s="5" t="s">
        <v>67</v>
      </c>
      <c r="F14" s="4" t="s">
        <v>48</v>
      </c>
      <c r="G14" s="4">
        <v>1</v>
      </c>
      <c r="H14" s="7">
        <f>VLOOKUP(F14,[1]data!$D$2:$G$116,4,FALSE)</f>
        <v>100</v>
      </c>
      <c r="I14" s="7">
        <f t="shared" si="0"/>
        <v>2</v>
      </c>
      <c r="J14" s="7">
        <f>VLOOKUP(F14,[1]data!$D$2:$L$118,9,FALSE)*G14</f>
        <v>50</v>
      </c>
      <c r="K14" s="7">
        <v>50</v>
      </c>
      <c r="L14" s="7">
        <f t="shared" si="1"/>
        <v>202</v>
      </c>
      <c r="M14" s="4" t="s">
        <v>4</v>
      </c>
    </row>
    <row r="15" spans="1:13">
      <c r="A15" s="4">
        <v>12</v>
      </c>
      <c r="B15" s="4" t="s">
        <v>3</v>
      </c>
      <c r="C15" s="4" t="s">
        <v>78</v>
      </c>
      <c r="D15" s="4" t="s">
        <v>16</v>
      </c>
      <c r="E15" s="5" t="s">
        <v>67</v>
      </c>
      <c r="F15" s="4" t="s">
        <v>54</v>
      </c>
      <c r="G15" s="4">
        <v>1</v>
      </c>
      <c r="H15" s="7">
        <v>90</v>
      </c>
      <c r="I15" s="7">
        <f t="shared" si="0"/>
        <v>2</v>
      </c>
      <c r="J15" s="7">
        <v>30</v>
      </c>
      <c r="K15" s="7">
        <v>50</v>
      </c>
      <c r="L15" s="7">
        <f t="shared" si="1"/>
        <v>172</v>
      </c>
      <c r="M15" s="4" t="s">
        <v>4</v>
      </c>
    </row>
    <row r="16" spans="1:13">
      <c r="A16" s="4">
        <v>13</v>
      </c>
      <c r="B16" s="4" t="s">
        <v>10</v>
      </c>
      <c r="C16" s="4" t="s">
        <v>75</v>
      </c>
      <c r="D16" s="4" t="s">
        <v>13</v>
      </c>
      <c r="E16" s="5" t="s">
        <v>67</v>
      </c>
      <c r="F16" s="4" t="s">
        <v>52</v>
      </c>
      <c r="G16" s="4">
        <v>1</v>
      </c>
      <c r="H16" s="7">
        <f>VLOOKUP(F16,[1]data!$D$2:$G$116,4,FALSE)</f>
        <v>80</v>
      </c>
      <c r="I16" s="7">
        <f t="shared" si="0"/>
        <v>2</v>
      </c>
      <c r="J16" s="7">
        <f>VLOOKUP(F16,[1]data!$D$2:$L$118,9,FALSE)*G16</f>
        <v>30</v>
      </c>
      <c r="K16" s="7">
        <v>50</v>
      </c>
      <c r="L16" s="7">
        <f t="shared" si="1"/>
        <v>162</v>
      </c>
      <c r="M16" s="4" t="s">
        <v>4</v>
      </c>
    </row>
    <row r="17" spans="1:13">
      <c r="A17" s="4">
        <v>14</v>
      </c>
      <c r="B17" s="4" t="s">
        <v>10</v>
      </c>
      <c r="C17" s="4" t="s">
        <v>77</v>
      </c>
      <c r="D17" s="4" t="s">
        <v>15</v>
      </c>
      <c r="E17" s="5" t="s">
        <v>67</v>
      </c>
      <c r="F17" s="4" t="s">
        <v>53</v>
      </c>
      <c r="G17" s="4">
        <v>6</v>
      </c>
      <c r="H17" s="7">
        <f>VLOOKUP(F17,[1]data!$D$2:$F$116,3,FALSE)</f>
        <v>60</v>
      </c>
      <c r="I17" s="7">
        <f t="shared" si="0"/>
        <v>12</v>
      </c>
      <c r="J17" s="7">
        <f>VLOOKUP(F17,[1]data!$D$2:$L$118,9,FALSE)*G17</f>
        <v>120</v>
      </c>
      <c r="K17" s="7">
        <v>50</v>
      </c>
      <c r="L17" s="7">
        <f t="shared" si="1"/>
        <v>542</v>
      </c>
      <c r="M17" s="4" t="s">
        <v>2</v>
      </c>
    </row>
    <row r="18" spans="1:13">
      <c r="A18" s="4">
        <v>15</v>
      </c>
      <c r="B18" s="4" t="s">
        <v>17</v>
      </c>
      <c r="C18" s="4" t="s">
        <v>79</v>
      </c>
      <c r="D18" s="4" t="s">
        <v>18</v>
      </c>
      <c r="E18" s="5" t="s">
        <v>67</v>
      </c>
      <c r="F18" s="4" t="s">
        <v>55</v>
      </c>
      <c r="G18" s="4">
        <v>14</v>
      </c>
      <c r="H18" s="7">
        <f>VLOOKUP(F18,[1]data!$D$2:$H$116,5,FALSE)</f>
        <v>100</v>
      </c>
      <c r="I18" s="7">
        <f t="shared" si="0"/>
        <v>28</v>
      </c>
      <c r="J18" s="7">
        <f>VLOOKUP(F18,[1]data!$D$2:$L$118,9,FALSE)*G18</f>
        <v>252</v>
      </c>
      <c r="K18" s="7">
        <v>50</v>
      </c>
      <c r="L18" s="7">
        <f t="shared" si="1"/>
        <v>1730</v>
      </c>
      <c r="M18" s="4" t="s">
        <v>12</v>
      </c>
    </row>
    <row r="19" spans="1:13">
      <c r="A19" s="4">
        <v>16</v>
      </c>
      <c r="B19" s="4" t="s">
        <v>17</v>
      </c>
      <c r="C19" s="4" t="s">
        <v>80</v>
      </c>
      <c r="D19" s="4" t="s">
        <v>19</v>
      </c>
      <c r="E19" s="5" t="s">
        <v>67</v>
      </c>
      <c r="F19" s="4" t="s">
        <v>56</v>
      </c>
      <c r="G19" s="4">
        <v>4</v>
      </c>
      <c r="H19" s="7">
        <f>VLOOKUP(F19,[1]data!$D$2:$F$116,3,FALSE)</f>
        <v>100</v>
      </c>
      <c r="I19" s="7">
        <f t="shared" si="0"/>
        <v>8</v>
      </c>
      <c r="J19" s="7">
        <f>VLOOKUP(F19,[1]data!$D$2:$L$118,9,FALSE)*G19</f>
        <v>120</v>
      </c>
      <c r="K19" s="7">
        <v>50</v>
      </c>
      <c r="L19" s="7">
        <f t="shared" si="1"/>
        <v>578</v>
      </c>
      <c r="M19" s="4" t="s">
        <v>2</v>
      </c>
    </row>
    <row r="20" spans="1:13">
      <c r="A20" s="4">
        <v>17</v>
      </c>
      <c r="B20" s="4" t="s">
        <v>20</v>
      </c>
      <c r="C20" s="4" t="s">
        <v>81</v>
      </c>
      <c r="D20" s="4" t="s">
        <v>21</v>
      </c>
      <c r="E20" s="5" t="s">
        <v>67</v>
      </c>
      <c r="F20" s="4" t="s">
        <v>55</v>
      </c>
      <c r="G20" s="4">
        <v>1</v>
      </c>
      <c r="H20" s="7">
        <f>VLOOKUP(F20,[1]data!$D$2:$G$116,4,FALSE)</f>
        <v>80</v>
      </c>
      <c r="I20" s="7">
        <f t="shared" si="0"/>
        <v>2</v>
      </c>
      <c r="J20" s="7">
        <f>VLOOKUP(F20,[1]data!$D$2:$L$118,9,FALSE)*G20</f>
        <v>18</v>
      </c>
      <c r="K20" s="7">
        <v>50</v>
      </c>
      <c r="L20" s="7">
        <f t="shared" si="1"/>
        <v>150</v>
      </c>
      <c r="M20" s="4" t="s">
        <v>4</v>
      </c>
    </row>
    <row r="21" spans="1:13">
      <c r="A21" s="4">
        <v>18</v>
      </c>
      <c r="B21" s="4" t="s">
        <v>20</v>
      </c>
      <c r="C21" s="4" t="s">
        <v>82</v>
      </c>
      <c r="D21" s="4" t="s">
        <v>22</v>
      </c>
      <c r="E21" s="5" t="s">
        <v>67</v>
      </c>
      <c r="F21" s="4" t="s">
        <v>46</v>
      </c>
      <c r="G21" s="4">
        <v>1</v>
      </c>
      <c r="H21" s="7">
        <f>VLOOKUP(F21,[1]data!$D$2:$G$116,4,FALSE)</f>
        <v>80</v>
      </c>
      <c r="I21" s="7">
        <f t="shared" si="0"/>
        <v>2</v>
      </c>
      <c r="J21" s="7">
        <f>VLOOKUP(F21,[1]data!$D$2:$L$118,9,FALSE)*G21</f>
        <v>30</v>
      </c>
      <c r="K21" s="7">
        <v>50</v>
      </c>
      <c r="L21" s="7">
        <f t="shared" si="1"/>
        <v>162</v>
      </c>
      <c r="M21" s="4" t="s">
        <v>4</v>
      </c>
    </row>
    <row r="22" spans="1:13">
      <c r="A22" s="4">
        <v>19</v>
      </c>
      <c r="B22" s="4" t="s">
        <v>20</v>
      </c>
      <c r="C22" s="4" t="s">
        <v>83</v>
      </c>
      <c r="D22" s="4" t="s">
        <v>23</v>
      </c>
      <c r="E22" s="5" t="s">
        <v>67</v>
      </c>
      <c r="F22" s="4" t="s">
        <v>57</v>
      </c>
      <c r="G22" s="4">
        <v>1</v>
      </c>
      <c r="H22" s="7">
        <f>VLOOKUP(F22,[1]data!$D$2:$G$116,4,FALSE)</f>
        <v>80</v>
      </c>
      <c r="I22" s="7">
        <f t="shared" si="0"/>
        <v>2</v>
      </c>
      <c r="J22" s="7">
        <f>VLOOKUP(F22,[1]data!$D$2:$L$118,9,FALSE)*G22</f>
        <v>30</v>
      </c>
      <c r="K22" s="7">
        <v>50</v>
      </c>
      <c r="L22" s="7">
        <f t="shared" si="1"/>
        <v>162</v>
      </c>
      <c r="M22" s="4" t="s">
        <v>4</v>
      </c>
    </row>
    <row r="23" spans="1:13">
      <c r="A23" s="4">
        <v>20</v>
      </c>
      <c r="B23" s="4" t="s">
        <v>20</v>
      </c>
      <c r="C23" s="4" t="s">
        <v>86</v>
      </c>
      <c r="D23" s="4" t="s">
        <v>27</v>
      </c>
      <c r="E23" s="5" t="s">
        <v>67</v>
      </c>
      <c r="F23" s="4" t="s">
        <v>58</v>
      </c>
      <c r="G23" s="4">
        <v>1</v>
      </c>
      <c r="H23" s="7">
        <f>VLOOKUP(F23,[1]data!$D$2:$H$116,5,FALSE)</f>
        <v>100</v>
      </c>
      <c r="I23" s="7">
        <f t="shared" si="0"/>
        <v>2</v>
      </c>
      <c r="J23" s="7">
        <f>VLOOKUP(F23,[1]data!$D$2:$L$118,9,FALSE)*G23</f>
        <v>30</v>
      </c>
      <c r="K23" s="7">
        <v>50</v>
      </c>
      <c r="L23" s="7">
        <f t="shared" si="1"/>
        <v>182</v>
      </c>
      <c r="M23" s="4" t="s">
        <v>12</v>
      </c>
    </row>
    <row r="24" spans="1:13">
      <c r="A24" s="4">
        <v>21</v>
      </c>
      <c r="B24" s="4" t="s">
        <v>28</v>
      </c>
      <c r="C24" s="4" t="s">
        <v>87</v>
      </c>
      <c r="D24" s="4" t="s">
        <v>29</v>
      </c>
      <c r="E24" s="5" t="s">
        <v>67</v>
      </c>
      <c r="F24" s="4" t="s">
        <v>59</v>
      </c>
      <c r="G24" s="4">
        <v>5</v>
      </c>
      <c r="H24" s="7">
        <v>100</v>
      </c>
      <c r="I24" s="7">
        <f t="shared" si="0"/>
        <v>10</v>
      </c>
      <c r="J24" s="7">
        <v>150</v>
      </c>
      <c r="K24" s="7">
        <v>50</v>
      </c>
      <c r="L24" s="7">
        <f t="shared" si="1"/>
        <v>710</v>
      </c>
      <c r="M24" s="4" t="s">
        <v>12</v>
      </c>
    </row>
    <row r="25" spans="1:13">
      <c r="A25" s="4">
        <v>22</v>
      </c>
      <c r="B25" s="4" t="s">
        <v>24</v>
      </c>
      <c r="C25" s="4" t="s">
        <v>84</v>
      </c>
      <c r="D25" s="4" t="s">
        <v>25</v>
      </c>
      <c r="E25" s="5" t="s">
        <v>67</v>
      </c>
      <c r="F25" s="4" t="s">
        <v>54</v>
      </c>
      <c r="G25" s="4">
        <v>1</v>
      </c>
      <c r="H25" s="7">
        <v>90</v>
      </c>
      <c r="I25" s="7">
        <f t="shared" si="0"/>
        <v>2</v>
      </c>
      <c r="J25" s="7">
        <v>30</v>
      </c>
      <c r="K25" s="7">
        <v>50</v>
      </c>
      <c r="L25" s="7">
        <f t="shared" si="1"/>
        <v>172</v>
      </c>
      <c r="M25" s="4" t="s">
        <v>4</v>
      </c>
    </row>
    <row r="26" spans="1:13">
      <c r="A26" s="4">
        <v>23</v>
      </c>
      <c r="B26" s="4" t="s">
        <v>24</v>
      </c>
      <c r="C26" s="4" t="s">
        <v>85</v>
      </c>
      <c r="D26" s="4" t="s">
        <v>26</v>
      </c>
      <c r="E26" s="5" t="s">
        <v>67</v>
      </c>
      <c r="F26" s="4" t="s">
        <v>48</v>
      </c>
      <c r="G26" s="4">
        <v>1</v>
      </c>
      <c r="H26" s="7">
        <f>VLOOKUP(F26,[1]data!$D$2:$H$116,5,FALSE)</f>
        <v>120</v>
      </c>
      <c r="I26" s="7">
        <f t="shared" si="0"/>
        <v>2</v>
      </c>
      <c r="J26" s="7">
        <f>VLOOKUP(F26,[1]data!$D$2:$L$118,9,FALSE)*G26</f>
        <v>50</v>
      </c>
      <c r="K26" s="7">
        <v>50</v>
      </c>
      <c r="L26" s="7">
        <f t="shared" si="1"/>
        <v>222</v>
      </c>
      <c r="M26" s="4" t="s">
        <v>12</v>
      </c>
    </row>
    <row r="27" spans="1:13">
      <c r="A27" s="4">
        <v>24</v>
      </c>
      <c r="B27" s="4" t="s">
        <v>30</v>
      </c>
      <c r="C27" s="4" t="s">
        <v>88</v>
      </c>
      <c r="D27" s="4" t="s">
        <v>31</v>
      </c>
      <c r="E27" s="5" t="s">
        <v>67</v>
      </c>
      <c r="F27" s="4" t="s">
        <v>60</v>
      </c>
      <c r="G27" s="4">
        <v>1</v>
      </c>
      <c r="H27" s="7">
        <f>VLOOKUP(F27,[1]data!$D$2:$F$116,3,FALSE)</f>
        <v>150</v>
      </c>
      <c r="I27" s="7">
        <f t="shared" si="0"/>
        <v>2</v>
      </c>
      <c r="J27" s="7">
        <f>VLOOKUP(F27,[1]data!$D$2:$L$118,9,FALSE)*G27</f>
        <v>30</v>
      </c>
      <c r="K27" s="7">
        <v>50</v>
      </c>
      <c r="L27" s="7">
        <f t="shared" si="1"/>
        <v>232</v>
      </c>
      <c r="M27" s="4" t="s">
        <v>2</v>
      </c>
    </row>
    <row r="28" spans="1:13">
      <c r="A28" s="4">
        <v>25</v>
      </c>
      <c r="B28" s="4" t="s">
        <v>30</v>
      </c>
      <c r="C28" s="4" t="s">
        <v>89</v>
      </c>
      <c r="D28" s="4" t="s">
        <v>32</v>
      </c>
      <c r="E28" s="5" t="s">
        <v>67</v>
      </c>
      <c r="F28" s="4" t="s">
        <v>61</v>
      </c>
      <c r="G28" s="4">
        <v>18</v>
      </c>
      <c r="H28" s="7">
        <f>VLOOKUP(F28,[1]data!$D$2:$G$116,4,FALSE)</f>
        <v>110</v>
      </c>
      <c r="I28" s="7">
        <f t="shared" si="0"/>
        <v>36</v>
      </c>
      <c r="J28" s="7">
        <f>VLOOKUP(F28,[1]data!$D$2:$L$118,9,FALSE)*G28</f>
        <v>540</v>
      </c>
      <c r="K28" s="7">
        <v>50</v>
      </c>
      <c r="L28" s="7">
        <f t="shared" si="1"/>
        <v>2606</v>
      </c>
      <c r="M28" s="4" t="s">
        <v>4</v>
      </c>
    </row>
    <row r="29" spans="1:13">
      <c r="A29" s="4">
        <v>26</v>
      </c>
      <c r="B29" s="4" t="s">
        <v>33</v>
      </c>
      <c r="C29" s="4" t="s">
        <v>90</v>
      </c>
      <c r="D29" s="4" t="s">
        <v>34</v>
      </c>
      <c r="E29" s="5" t="s">
        <v>67</v>
      </c>
      <c r="F29" s="4" t="s">
        <v>62</v>
      </c>
      <c r="G29" s="4">
        <v>9</v>
      </c>
      <c r="H29" s="7">
        <f>VLOOKUP(F29,[1]data!$D$2:$F$116,3,FALSE)</f>
        <v>100</v>
      </c>
      <c r="I29" s="7">
        <f t="shared" si="0"/>
        <v>18</v>
      </c>
      <c r="J29" s="7">
        <f>VLOOKUP(F29,[1]data!$D$2:$L$118,9,FALSE)*G29</f>
        <v>450</v>
      </c>
      <c r="K29" s="7">
        <v>50</v>
      </c>
      <c r="L29" s="7">
        <f t="shared" si="1"/>
        <v>1418</v>
      </c>
      <c r="M29" s="4" t="s">
        <v>2</v>
      </c>
    </row>
    <row r="30" spans="1:13">
      <c r="A30" s="4">
        <v>30</v>
      </c>
      <c r="B30" s="4" t="s">
        <v>35</v>
      </c>
      <c r="C30" s="4" t="s">
        <v>91</v>
      </c>
      <c r="D30" s="4" t="s">
        <v>36</v>
      </c>
      <c r="E30" s="5" t="s">
        <v>67</v>
      </c>
      <c r="F30" s="4" t="s">
        <v>61</v>
      </c>
      <c r="G30" s="4">
        <v>6</v>
      </c>
      <c r="H30" s="7">
        <f>VLOOKUP(F30,[1]data!$D$2:$G$116,4,FALSE)</f>
        <v>110</v>
      </c>
      <c r="I30" s="7">
        <f t="shared" si="0"/>
        <v>12</v>
      </c>
      <c r="J30" s="7">
        <f>VLOOKUP(F30,[1]data!$D$2:$L$118,9,FALSE)*G30</f>
        <v>180</v>
      </c>
      <c r="K30" s="7">
        <v>50</v>
      </c>
      <c r="L30" s="7">
        <f t="shared" si="1"/>
        <v>902</v>
      </c>
      <c r="M30" s="4" t="s">
        <v>4</v>
      </c>
    </row>
    <row r="31" spans="1:13">
      <c r="A31" s="4">
        <v>31</v>
      </c>
      <c r="B31" s="4" t="s">
        <v>37</v>
      </c>
      <c r="C31" s="4" t="s">
        <v>92</v>
      </c>
      <c r="D31" s="4" t="s">
        <v>38</v>
      </c>
      <c r="E31" s="5" t="s">
        <v>67</v>
      </c>
      <c r="F31" s="4" t="s">
        <v>63</v>
      </c>
      <c r="G31" s="4">
        <v>12</v>
      </c>
      <c r="H31" s="7">
        <f>VLOOKUP(F31,[1]data!$D$2:$F$116,3,FALSE)</f>
        <v>110</v>
      </c>
      <c r="I31" s="7">
        <f t="shared" si="0"/>
        <v>24</v>
      </c>
      <c r="J31" s="7">
        <f>VLOOKUP(F31,[1]data!$D$2:$L$118,9,FALSE)*G31</f>
        <v>600</v>
      </c>
      <c r="K31" s="7">
        <v>50</v>
      </c>
      <c r="L31" s="7">
        <f t="shared" si="1"/>
        <v>1994</v>
      </c>
      <c r="M31" s="4" t="s">
        <v>2</v>
      </c>
    </row>
    <row r="32" spans="1:13">
      <c r="A32" s="4">
        <v>32</v>
      </c>
      <c r="B32" s="4" t="s">
        <v>37</v>
      </c>
      <c r="C32" s="4" t="s">
        <v>93</v>
      </c>
      <c r="D32" s="5" t="s">
        <v>106</v>
      </c>
      <c r="E32" s="5" t="s">
        <v>67</v>
      </c>
      <c r="F32" s="4" t="s">
        <v>64</v>
      </c>
      <c r="G32" s="4">
        <v>4</v>
      </c>
      <c r="H32" s="7">
        <f>VLOOKUP(F32,[1]data!$D$2:$F$116,3,FALSE)</f>
        <v>110</v>
      </c>
      <c r="I32" s="7">
        <f t="shared" si="0"/>
        <v>8</v>
      </c>
      <c r="J32" s="7">
        <f>VLOOKUP(F32,[1]data!$D$2:$L$118,9,FALSE)*G32</f>
        <v>120</v>
      </c>
      <c r="K32" s="7">
        <v>50</v>
      </c>
      <c r="L32" s="7">
        <f t="shared" si="1"/>
        <v>618</v>
      </c>
      <c r="M32" s="4" t="s">
        <v>2</v>
      </c>
    </row>
    <row r="33" spans="1:13">
      <c r="A33" s="4">
        <v>33</v>
      </c>
      <c r="B33" s="4" t="s">
        <v>37</v>
      </c>
      <c r="C33" s="4" t="s">
        <v>93</v>
      </c>
      <c r="D33" s="5" t="s">
        <v>106</v>
      </c>
      <c r="E33" s="5" t="s">
        <v>67</v>
      </c>
      <c r="F33" s="4" t="s">
        <v>64</v>
      </c>
      <c r="G33" s="4">
        <v>13</v>
      </c>
      <c r="H33" s="7">
        <f>VLOOKUP(F33,[1]data!$D$2:$G$116,4,FALSE)</f>
        <v>80</v>
      </c>
      <c r="I33" s="7">
        <f t="shared" si="0"/>
        <v>26</v>
      </c>
      <c r="J33" s="7">
        <f>VLOOKUP(F33,[1]data!$D$2:$L$118,9,FALSE)*G33</f>
        <v>390</v>
      </c>
      <c r="K33" s="7">
        <v>50</v>
      </c>
      <c r="L33" s="7">
        <f t="shared" si="1"/>
        <v>1506</v>
      </c>
      <c r="M33" s="4" t="s">
        <v>4</v>
      </c>
    </row>
    <row r="34" spans="1:13">
      <c r="A34" s="4">
        <v>35</v>
      </c>
      <c r="B34" s="4" t="s">
        <v>39</v>
      </c>
      <c r="C34" s="4" t="s">
        <v>94</v>
      </c>
      <c r="D34" s="4" t="s">
        <v>40</v>
      </c>
      <c r="E34" s="5" t="s">
        <v>67</v>
      </c>
      <c r="F34" s="4" t="s">
        <v>49</v>
      </c>
      <c r="G34" s="4">
        <v>1</v>
      </c>
      <c r="H34" s="7">
        <f>VLOOKUP(F34,[1]data!$D$2:$F$116,3,FALSE)</f>
        <v>100</v>
      </c>
      <c r="I34" s="7">
        <f t="shared" si="0"/>
        <v>2</v>
      </c>
      <c r="J34" s="7">
        <f>VLOOKUP(F34,[1]data!$D$2:$L$118,9,FALSE)*G34</f>
        <v>30</v>
      </c>
      <c r="K34" s="7">
        <v>50</v>
      </c>
      <c r="L34" s="7">
        <f t="shared" si="1"/>
        <v>182</v>
      </c>
      <c r="M34" s="4" t="s">
        <v>2</v>
      </c>
    </row>
    <row r="35" spans="1:13">
      <c r="A35" s="4">
        <v>36</v>
      </c>
      <c r="B35" s="4" t="s">
        <v>39</v>
      </c>
      <c r="C35" s="4" t="s">
        <v>95</v>
      </c>
      <c r="D35" s="4" t="s">
        <v>41</v>
      </c>
      <c r="E35" s="5" t="s">
        <v>67</v>
      </c>
      <c r="F35" s="4" t="s">
        <v>49</v>
      </c>
      <c r="G35" s="4">
        <v>1</v>
      </c>
      <c r="H35" s="7">
        <f>VLOOKUP(F35,[1]data!$D$2:$F$116,3,FALSE)</f>
        <v>100</v>
      </c>
      <c r="I35" s="7">
        <f t="shared" si="0"/>
        <v>2</v>
      </c>
      <c r="J35" s="7">
        <f>VLOOKUP(F35,[1]data!$D$2:$L$118,9,FALSE)*G35</f>
        <v>30</v>
      </c>
      <c r="K35" s="7">
        <v>50</v>
      </c>
      <c r="L35" s="7">
        <f t="shared" si="1"/>
        <v>182</v>
      </c>
      <c r="M35" s="4" t="s">
        <v>2</v>
      </c>
    </row>
    <row r="36" spans="1:13">
      <c r="A36" s="4">
        <v>37</v>
      </c>
      <c r="B36" s="4" t="s">
        <v>42</v>
      </c>
      <c r="C36" s="4" t="s">
        <v>96</v>
      </c>
      <c r="D36" s="4" t="s">
        <v>43</v>
      </c>
      <c r="E36" s="5" t="s">
        <v>67</v>
      </c>
      <c r="F36" s="4" t="s">
        <v>65</v>
      </c>
      <c r="G36" s="4">
        <v>4</v>
      </c>
      <c r="H36" s="7">
        <f>VLOOKUP(F36,[1]data!$D$2:$F$116,3,FALSE)</f>
        <v>150</v>
      </c>
      <c r="I36" s="7">
        <f t="shared" si="0"/>
        <v>8</v>
      </c>
      <c r="J36" s="7">
        <f>VLOOKUP(F36,[1]data!$D$2:$L$118,9,FALSE)*G36</f>
        <v>200</v>
      </c>
      <c r="K36" s="7">
        <v>50</v>
      </c>
      <c r="L36" s="7">
        <f t="shared" si="1"/>
        <v>858</v>
      </c>
      <c r="M36" s="4" t="s">
        <v>2</v>
      </c>
    </row>
    <row r="37" spans="1:13">
      <c r="A37" s="4">
        <v>38</v>
      </c>
      <c r="B37" s="4" t="s">
        <v>42</v>
      </c>
      <c r="C37" s="4" t="s">
        <v>96</v>
      </c>
      <c r="D37" s="4" t="s">
        <v>43</v>
      </c>
      <c r="E37" s="5" t="s">
        <v>67</v>
      </c>
      <c r="F37" s="4" t="s">
        <v>65</v>
      </c>
      <c r="G37" s="4">
        <v>10</v>
      </c>
      <c r="H37" s="7">
        <f>VLOOKUP(F37,[1]data!$D$2:$H$116,5,FALSE)</f>
        <v>120</v>
      </c>
      <c r="I37" s="7">
        <f t="shared" si="0"/>
        <v>20</v>
      </c>
      <c r="J37" s="7">
        <f>VLOOKUP(F37,[1]data!$D$2:$L$118,9,FALSE)*G37</f>
        <v>500</v>
      </c>
      <c r="K37" s="7">
        <v>50</v>
      </c>
      <c r="L37" s="7">
        <f t="shared" si="1"/>
        <v>1770</v>
      </c>
      <c r="M37" s="4" t="s">
        <v>12</v>
      </c>
    </row>
    <row r="38" spans="1:13">
      <c r="A38" s="4">
        <v>39</v>
      </c>
      <c r="B38" s="4" t="s">
        <v>42</v>
      </c>
      <c r="C38" s="4" t="s">
        <v>97</v>
      </c>
      <c r="D38" s="4" t="s">
        <v>44</v>
      </c>
      <c r="E38" s="5" t="s">
        <v>67</v>
      </c>
      <c r="F38" s="4" t="s">
        <v>66</v>
      </c>
      <c r="G38" s="4">
        <v>10</v>
      </c>
      <c r="H38" s="7">
        <f>VLOOKUP(F38,[1]data!$D$2:$H$116,5,FALSE)</f>
        <v>100</v>
      </c>
      <c r="I38" s="7">
        <f t="shared" si="0"/>
        <v>20</v>
      </c>
      <c r="J38" s="7">
        <f>VLOOKUP(F38,[1]data!$D$2:$L$118,9,FALSE)*G38</f>
        <v>500</v>
      </c>
      <c r="K38" s="7">
        <v>50</v>
      </c>
      <c r="L38" s="7">
        <f t="shared" si="1"/>
        <v>1570</v>
      </c>
      <c r="M38" s="4" t="s">
        <v>12</v>
      </c>
    </row>
    <row r="39" spans="1:13" s="1" customFormat="1">
      <c r="A39" s="13" t="s">
        <v>116</v>
      </c>
      <c r="B39" s="14"/>
      <c r="C39" s="14"/>
      <c r="D39" s="14"/>
      <c r="E39" s="14"/>
      <c r="F39" s="14"/>
      <c r="G39" s="14"/>
      <c r="H39" s="14"/>
      <c r="I39" s="14"/>
      <c r="J39" s="14"/>
      <c r="K39" s="15"/>
      <c r="L39" s="8">
        <f>SUM(L4:L38)</f>
        <v>25362</v>
      </c>
    </row>
    <row r="40" spans="1:13" s="10" customFormat="1">
      <c r="A40" s="12" t="s">
        <v>114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9"/>
    </row>
    <row r="41" spans="1:13" s="10" customFormat="1">
      <c r="A41" s="12" t="s">
        <v>117</v>
      </c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9"/>
    </row>
    <row r="42" spans="1:13" s="10" customFormat="1" ht="30" customHeight="1">
      <c r="A42" s="11" t="s">
        <v>115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9"/>
    </row>
    <row r="43" spans="1:13">
      <c r="D43" s="1"/>
      <c r="G43" s="4">
        <f>SUM(G4:G38)</f>
        <v>171</v>
      </c>
    </row>
    <row r="44" spans="1:13">
      <c r="D44" s="1"/>
    </row>
    <row r="45" spans="1:13">
      <c r="D45" s="1"/>
    </row>
    <row r="46" spans="1:13">
      <c r="D46" s="1"/>
    </row>
    <row r="47" spans="1:13">
      <c r="D47" s="1"/>
    </row>
    <row r="48" spans="1:13">
      <c r="D48" s="1"/>
    </row>
  </sheetData>
  <sortState ref="B2:H36">
    <sortCondition ref="B2"/>
  </sortState>
  <mergeCells count="8">
    <mergeCell ref="A42:K42"/>
    <mergeCell ref="A1:H1"/>
    <mergeCell ref="I1:L1"/>
    <mergeCell ref="A2:H2"/>
    <mergeCell ref="I2:L2"/>
    <mergeCell ref="A39:K39"/>
    <mergeCell ref="A40:K40"/>
    <mergeCell ref="A41:K41"/>
  </mergeCells>
  <pageMargins left="0.15748031496062992" right="0.19685039370078741" top="0.74803149606299213" bottom="0.41" header="0.31496062992125984" footer="0.22"/>
  <pageSetup paperSize="9" scale="9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2026-07-10T07:43:19Z</cp:lastPrinted>
  <dcterms:created xsi:type="dcterms:W3CDTF">2026-07-09T04:39:50Z</dcterms:created>
  <dcterms:modified xsi:type="dcterms:W3CDTF">2026-07-10T07:43:21Z</dcterms:modified>
</cp:coreProperties>
</file>