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L10"/>
  <c r="I5"/>
  <c r="I6"/>
  <c r="I7"/>
  <c r="I8"/>
  <c r="I9"/>
  <c r="I4"/>
  <c r="H5" l="1"/>
  <c r="L5" s="1"/>
  <c r="H6"/>
  <c r="L6" s="1"/>
  <c r="H7"/>
  <c r="L7" s="1"/>
  <c r="H8"/>
  <c r="L8" s="1"/>
  <c r="H9"/>
  <c r="L9" s="1"/>
  <c r="H4"/>
  <c r="L4" s="1"/>
</calcChain>
</file>

<file path=xl/sharedStrings.xml><?xml version="1.0" encoding="utf-8"?>
<sst xmlns="http://schemas.openxmlformats.org/spreadsheetml/2006/main" count="48" uniqueCount="40">
  <si>
    <t>04/4/2026</t>
  </si>
  <si>
    <t>2034</t>
  </si>
  <si>
    <t>09/4/2026</t>
  </si>
  <si>
    <t>si4</t>
  </si>
  <si>
    <t>11/4/2026</t>
  </si>
  <si>
    <t>S129</t>
  </si>
  <si>
    <t>123</t>
  </si>
  <si>
    <t>22/4/2026</t>
  </si>
  <si>
    <t>176</t>
  </si>
  <si>
    <t>172</t>
  </si>
  <si>
    <t>BALICHANDRAPUR</t>
  </si>
  <si>
    <t>BALIGUDA</t>
  </si>
  <si>
    <t>MANGALPUR</t>
  </si>
  <si>
    <t>G UDAYAGIRI</t>
  </si>
  <si>
    <t>PHULBANI</t>
  </si>
  <si>
    <t>BBSR</t>
  </si>
  <si>
    <t>BH/00057</t>
  </si>
  <si>
    <t>BH/00102</t>
  </si>
  <si>
    <t>BH/00132</t>
  </si>
  <si>
    <t>BH/00133</t>
  </si>
  <si>
    <t>BH/00267</t>
  </si>
  <si>
    <t>BH/00273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</si>
  <si>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</si>
  <si>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</si>
  <si>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</si>
  <si>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</si>
  <si>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</si>
  <si>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</si>
  <si>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</si>
  <si>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</si>
  <si>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</si>
  <si>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</si>
  <si>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</si>
  <si>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</si>
  <si>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</si>
  <si>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</si>
  <si>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Thanking you for your business.
PRAGATI LOGISTICS</t>
  </si>
  <si>
    <t>(RUPEES TEN THOUSAND THREE HUNDRED TWENTY FOUR ONLY)</t>
  </si>
  <si>
    <t>Kindly, verify &amp; confirm within 7 days, else GST will be filed by 20th MAY, 2026 
GST to be paid by Consignor under Reverse Charge Mechanism(RCM) as per GST.</t>
  </si>
  <si>
    <t>Bill Date : 30/04/2026
Bill NO :  2207
Total Amount : 10324.00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</si>
</sst>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171450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4076699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esktop\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34</v>
      </c>
      <c r="J1" s="20"/>
      <c r="K1" s="20"/>
      <c r="L1" s="20"/>
    </row>
    <row r="2" spans="1:12" s="1" customFormat="1" ht="69.75" customHeight="1">
      <c r="A2" s="17" t="s">
        <v>35</v>
      </c>
      <c r="B2" s="18"/>
      <c r="C2" s="18"/>
      <c r="D2" s="18"/>
      <c r="E2" s="18"/>
      <c r="F2" s="18"/>
      <c r="G2" s="18"/>
      <c r="H2" s="19"/>
      <c r="I2" s="20" t="s">
        <v>39</v>
      </c>
      <c r="J2" s="20"/>
      <c r="K2" s="20"/>
      <c r="L2" s="20"/>
    </row>
    <row r="3" spans="1:12" s="5" customForma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3" t="s">
        <v>15</v>
      </c>
      <c r="F4" s="2" t="s">
        <v>10</v>
      </c>
      <c r="G4" s="2">
        <v>20</v>
      </c>
      <c r="H4" s="7">
        <f>VLOOKUP(F4,'[1]RECON OIL'!$C$5:$D$68,2,FALSE)</f>
        <v>63</v>
      </c>
      <c r="I4" s="7">
        <f>G4*2</f>
        <v>40</v>
      </c>
      <c r="J4" s="7">
        <v>0</v>
      </c>
      <c r="K4" s="7">
        <v>35</v>
      </c>
      <c r="L4" s="7">
        <f>G4*H4+I4+J4+K4</f>
        <v>1335</v>
      </c>
    </row>
    <row r="5" spans="1:12">
      <c r="A5" s="2">
        <v>2</v>
      </c>
      <c r="B5" s="2" t="s">
        <v>2</v>
      </c>
      <c r="C5" s="2" t="s">
        <v>17</v>
      </c>
      <c r="D5" s="2" t="s">
        <v>3</v>
      </c>
      <c r="E5" s="3" t="s">
        <v>15</v>
      </c>
      <c r="F5" s="2" t="s">
        <v>11</v>
      </c>
      <c r="G5" s="2">
        <v>19</v>
      </c>
      <c r="H5" s="7">
        <f>VLOOKUP(F5,'[1]RECON OIL'!$C$5:$D$68,2,FALSE)</f>
        <v>109</v>
      </c>
      <c r="I5" s="7">
        <f t="shared" ref="I5:I9" si="0">G5*2</f>
        <v>38</v>
      </c>
      <c r="J5" s="7">
        <v>0</v>
      </c>
      <c r="K5" s="7">
        <v>35</v>
      </c>
      <c r="L5" s="7">
        <f t="shared" ref="L5:L9" si="1">G5*H5+I5+J5+K5</f>
        <v>2144</v>
      </c>
    </row>
    <row r="6" spans="1:12">
      <c r="A6" s="2">
        <v>3</v>
      </c>
      <c r="B6" s="2" t="s">
        <v>4</v>
      </c>
      <c r="C6" s="2" t="s">
        <v>18</v>
      </c>
      <c r="D6" s="2" t="s">
        <v>5</v>
      </c>
      <c r="E6" s="3" t="s">
        <v>15</v>
      </c>
      <c r="F6" s="2" t="s">
        <v>12</v>
      </c>
      <c r="G6" s="2">
        <v>10</v>
      </c>
      <c r="H6" s="7">
        <f>VLOOKUP(F6,'[1]RECON OIL'!$C$5:$D$68,2,FALSE)</f>
        <v>75</v>
      </c>
      <c r="I6" s="7">
        <f t="shared" si="0"/>
        <v>20</v>
      </c>
      <c r="J6" s="7">
        <v>0</v>
      </c>
      <c r="K6" s="7">
        <v>35</v>
      </c>
      <c r="L6" s="7">
        <f t="shared" si="1"/>
        <v>805</v>
      </c>
    </row>
    <row r="7" spans="1:12">
      <c r="A7" s="2">
        <v>4</v>
      </c>
      <c r="B7" s="2" t="s">
        <v>4</v>
      </c>
      <c r="C7" s="2" t="s">
        <v>19</v>
      </c>
      <c r="D7" s="2" t="s">
        <v>6</v>
      </c>
      <c r="E7" s="3" t="s">
        <v>15</v>
      </c>
      <c r="F7" s="2" t="s">
        <v>10</v>
      </c>
      <c r="G7" s="2">
        <v>8</v>
      </c>
      <c r="H7" s="7">
        <f>VLOOKUP(F7,'[1]RECON OIL'!$C$5:$D$68,2,FALSE)</f>
        <v>63</v>
      </c>
      <c r="I7" s="7">
        <f t="shared" si="0"/>
        <v>16</v>
      </c>
      <c r="J7" s="7">
        <v>0</v>
      </c>
      <c r="K7" s="7">
        <v>35</v>
      </c>
      <c r="L7" s="7">
        <f t="shared" si="1"/>
        <v>555</v>
      </c>
    </row>
    <row r="8" spans="1:12">
      <c r="A8" s="2">
        <v>5</v>
      </c>
      <c r="B8" s="2" t="s">
        <v>7</v>
      </c>
      <c r="C8" s="2" t="s">
        <v>20</v>
      </c>
      <c r="D8" s="2" t="s">
        <v>8</v>
      </c>
      <c r="E8" s="3" t="s">
        <v>15</v>
      </c>
      <c r="F8" s="2" t="s">
        <v>13</v>
      </c>
      <c r="G8" s="2">
        <v>31</v>
      </c>
      <c r="H8" s="7">
        <f>VLOOKUP(F8,'[1]RECON OIL'!$C$5:$D$68,2,FALSE)</f>
        <v>109</v>
      </c>
      <c r="I8" s="7">
        <f t="shared" si="0"/>
        <v>62</v>
      </c>
      <c r="J8" s="7">
        <v>0</v>
      </c>
      <c r="K8" s="7">
        <v>35</v>
      </c>
      <c r="L8" s="7">
        <f t="shared" si="1"/>
        <v>3476</v>
      </c>
    </row>
    <row r="9" spans="1:12">
      <c r="A9" s="2">
        <v>6</v>
      </c>
      <c r="B9" s="2" t="s">
        <v>7</v>
      </c>
      <c r="C9" s="2" t="s">
        <v>21</v>
      </c>
      <c r="D9" s="2" t="s">
        <v>9</v>
      </c>
      <c r="E9" s="3" t="s">
        <v>15</v>
      </c>
      <c r="F9" s="2" t="s">
        <v>14</v>
      </c>
      <c r="G9" s="2">
        <v>21</v>
      </c>
      <c r="H9" s="7">
        <f>VLOOKUP(F9,'[1]RECON OIL'!$C$5:$D$68,2,FALSE)</f>
        <v>92</v>
      </c>
      <c r="I9" s="7">
        <f t="shared" si="0"/>
        <v>42</v>
      </c>
      <c r="J9" s="7">
        <v>0</v>
      </c>
      <c r="K9" s="7">
        <v>35</v>
      </c>
      <c r="L9" s="7">
        <f t="shared" si="1"/>
        <v>2009</v>
      </c>
    </row>
    <row r="10" spans="1:12" s="9" customFormat="1">
      <c r="A10" s="11" t="s">
        <v>37</v>
      </c>
      <c r="B10" s="12"/>
      <c r="C10" s="12"/>
      <c r="D10" s="12"/>
      <c r="E10" s="12"/>
      <c r="F10" s="12"/>
      <c r="G10" s="12"/>
      <c r="H10" s="13"/>
      <c r="I10" s="13"/>
      <c r="J10" s="13"/>
      <c r="K10" s="14"/>
      <c r="L10" s="8">
        <f>SUM(L4:L9)</f>
        <v>10324</v>
      </c>
    </row>
    <row r="11" spans="1:12" s="9" customFormat="1" ht="30" customHeight="1">
      <c r="A11" s="15" t="s">
        <v>38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 s="9" customFormat="1" ht="30" customHeight="1">
      <c r="A12" s="15" t="s">
        <v>36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>
      <c r="G13" s="10">
        <f>SUM(G4:G9)</f>
        <v>109</v>
      </c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conditionalFormatting sqref="C10:C12">
    <cfRule type="duplicateValues" dxfId="0" priority="1"/>
  </conditionalFormatting>
  <pageMargins left="0.3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2026-05-13T05:47:15Z</cp:lastPrinted>
  <dcterms:created xsi:type="dcterms:W3CDTF">2026-05-08T11:19:27Z</dcterms:created>
  <dcterms:modified xsi:type="dcterms:W3CDTF">2026-05-13T05:47:17Z</dcterms:modified>
</cp:coreProperties>
</file>