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" i="1" l="1"/>
  <c r="G12" i="1"/>
  <c r="K5" i="1"/>
  <c r="I6" i="1"/>
  <c r="K6" i="1" s="1"/>
  <c r="I7" i="1"/>
  <c r="K7" i="1" s="1"/>
  <c r="I8" i="1"/>
  <c r="K8" i="1" s="1"/>
  <c r="I4" i="1"/>
  <c r="K4" i="1" s="1"/>
  <c r="K9" i="1" s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<sst xmlns="http://schemas.openxmlformats.org/spreadsheetml/2006/main" count="42" uniqueCount="36">
  <si>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</si>
  <si>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05/7/2024</t>
  </si>
  <si>
    <t>12</t>
  </si>
  <si>
    <t>25/7/2024</t>
  </si>
  <si>
    <t>22</t>
  </si>
  <si>
    <t>17/7/2024</t>
  </si>
  <si>
    <t>17</t>
  </si>
  <si>
    <t>20</t>
  </si>
  <si>
    <t>15/7/2024</t>
  </si>
  <si>
    <t>JA/82</t>
  </si>
  <si>
    <t>Thanking you for your business.
PRAGATI LOGISTICS</t>
  </si>
  <si>
    <t>RATE</t>
  </si>
  <si>
    <t>AMOUNT</t>
  </si>
  <si>
    <t>PL/JA/07681</t>
  </si>
  <si>
    <t>PL/JA/08521</t>
  </si>
  <si>
    <t>PL/JA/08530</t>
  </si>
  <si>
    <t>PL/JA/09192</t>
  </si>
  <si>
    <t>RATNAGIRI</t>
  </si>
  <si>
    <t>PARADEEP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</si>
  <si>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</si>
  <si>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</si>
  <si>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</si>
  <si>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</si>
  <si>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</si>
  <si>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</si>
  <si>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</si>
  <si>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</si>
  <si>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</si>
  <si>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(RUPEES SIX THOUSAND FOUR HUNDRED NINETY TWO ONLY)</t>
  </si>
  <si>
    <t xml:space="preserve">Bill Date:31/07/2024
Bill NO : 14788
Total Amount:6492.00
</t>
  </si>
  <si>
    <t>TO,
M/S SHREE SHYAM COMMERCIAL 
C/O : M/S DURGA COLOUR AND CHEM PRIVATE LIMITED
Address:BHAIRPUR PLOT NO.52/1686,BHAIRPUR ANDEISAHI BHAIRPUR,CUTTACK-754200 ODISHA,9437716500
GST No: 21AUOPG4575G2ZL</t>
  </si>
  <si>
    <t>Kindly, verify &amp; confirm within 7 days, else GST will be filed by 20th AUG, 2024. 
GST to be paid by Consignor under Reverse Charge Mechanism(RCM) as per GST.</t>
  </si>
  <si>
    <t>LR CH.</t>
  </si>
  <si>
    <t>RETURN LR</t>
  </si>
  <si>
    <t>BBSR</t>
  </si>
  <si>
    <t>CUTTACK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</si>
</sst>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6</xdr:col>
      <xdr:colOff>9525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57150"/>
          <a:ext cx="34480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O2" sqref="O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10.42578125" style="1" bestFit="1" customWidth="1"/>
    <col min="7" max="7" width="5.42578125" style="1" bestFit="1" customWidth="1"/>
    <col min="8" max="8" width="8.28515625" style="1" bestFit="1" customWidth="1"/>
    <col min="9" max="10" width="7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101.25" customHeight="1">
      <c r="A2" s="18" t="s">
        <v>30</v>
      </c>
      <c r="B2" s="19"/>
      <c r="C2" s="19"/>
      <c r="D2" s="19"/>
      <c r="E2" s="19"/>
      <c r="F2" s="19"/>
      <c r="G2" s="19"/>
      <c r="H2" s="20"/>
      <c r="I2" s="22" t="s">
        <v>29</v>
      </c>
      <c r="J2" s="22"/>
      <c r="K2" s="22"/>
    </row>
    <row r="3" spans="1:11" s="11" customFormat="1">
      <c r="A3" s="9" t="s">
        <v>20</v>
      </c>
      <c r="B3" s="9" t="s">
        <v>21</v>
      </c>
      <c r="C3" s="9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10" t="s">
        <v>11</v>
      </c>
      <c r="J3" s="10" t="s">
        <v>32</v>
      </c>
      <c r="K3" s="10" t="s">
        <v>12</v>
      </c>
    </row>
    <row r="4" spans="1:11">
      <c r="A4" s="8">
        <v>1</v>
      </c>
      <c r="B4" s="4" t="s">
        <v>1</v>
      </c>
      <c r="C4" s="4" t="s">
        <v>13</v>
      </c>
      <c r="D4" s="7" t="s">
        <v>19</v>
      </c>
      <c r="E4" s="4" t="s">
        <v>17</v>
      </c>
      <c r="F4" s="4" t="s">
        <v>2</v>
      </c>
      <c r="G4" s="4">
        <v>36</v>
      </c>
      <c r="H4" s="4">
        <v>490</v>
      </c>
      <c r="I4" s="5">
        <f>VLOOKUP(E4,'[1]BIOSTARDT INDIA'!$C$3:$E$299,3,FALSE)</f>
        <v>3</v>
      </c>
      <c r="J4" s="5">
        <v>20</v>
      </c>
      <c r="K4" s="5">
        <f>H4*I4+J4</f>
        <v>1490</v>
      </c>
    </row>
    <row r="5" spans="1:11" ht="15" customHeight="1">
      <c r="A5" s="8">
        <v>2</v>
      </c>
      <c r="B5" s="4" t="s">
        <v>8</v>
      </c>
      <c r="C5" s="4" t="s">
        <v>9</v>
      </c>
      <c r="D5" s="7" t="s">
        <v>34</v>
      </c>
      <c r="E5" s="7" t="s">
        <v>35</v>
      </c>
      <c r="F5" s="7" t="s">
        <v>33</v>
      </c>
      <c r="G5" s="4">
        <v>36</v>
      </c>
      <c r="H5" s="4">
        <v>490</v>
      </c>
      <c r="I5" s="5">
        <v>2.25</v>
      </c>
      <c r="J5" s="5">
        <v>20</v>
      </c>
      <c r="K5" s="5">
        <f t="shared" ref="K5:K8" si="0">H5*I5+J5</f>
        <v>1122.5</v>
      </c>
    </row>
    <row r="6" spans="1:11">
      <c r="A6" s="8">
        <v>3</v>
      </c>
      <c r="B6" s="4" t="s">
        <v>5</v>
      </c>
      <c r="C6" s="4" t="s">
        <v>14</v>
      </c>
      <c r="D6" s="7" t="s">
        <v>19</v>
      </c>
      <c r="E6" s="4" t="s">
        <v>18</v>
      </c>
      <c r="F6" s="4" t="s">
        <v>6</v>
      </c>
      <c r="G6" s="4">
        <v>30</v>
      </c>
      <c r="H6" s="4">
        <v>599</v>
      </c>
      <c r="I6" s="5">
        <f>VLOOKUP(E6,'[1]BIOSTARDT INDIA'!$C$3:$E$299,3,FALSE)</f>
        <v>3</v>
      </c>
      <c r="J6" s="5">
        <v>20</v>
      </c>
      <c r="K6" s="5">
        <f t="shared" si="0"/>
        <v>1817</v>
      </c>
    </row>
    <row r="7" spans="1:11">
      <c r="A7" s="8">
        <v>4</v>
      </c>
      <c r="B7" s="4" t="s">
        <v>5</v>
      </c>
      <c r="C7" s="4" t="s">
        <v>15</v>
      </c>
      <c r="D7" s="7" t="s">
        <v>19</v>
      </c>
      <c r="E7" s="4" t="s">
        <v>17</v>
      </c>
      <c r="F7" s="4" t="s">
        <v>7</v>
      </c>
      <c r="G7" s="4">
        <v>46</v>
      </c>
      <c r="H7" s="4">
        <v>514</v>
      </c>
      <c r="I7" s="5">
        <f>VLOOKUP(E7,'[1]BIOSTARDT INDIA'!$C$3:$E$299,3,FALSE)</f>
        <v>3</v>
      </c>
      <c r="J7" s="5">
        <v>20</v>
      </c>
      <c r="K7" s="5">
        <f t="shared" si="0"/>
        <v>1562</v>
      </c>
    </row>
    <row r="8" spans="1:11">
      <c r="A8" s="8">
        <v>5</v>
      </c>
      <c r="B8" s="4" t="s">
        <v>3</v>
      </c>
      <c r="C8" s="4" t="s">
        <v>16</v>
      </c>
      <c r="D8" s="7" t="s">
        <v>19</v>
      </c>
      <c r="E8" s="4" t="s">
        <v>17</v>
      </c>
      <c r="F8" s="4" t="s">
        <v>4</v>
      </c>
      <c r="G8" s="4">
        <v>10</v>
      </c>
      <c r="H8" s="4">
        <v>160</v>
      </c>
      <c r="I8" s="5">
        <f>VLOOKUP(E8,'[1]BIOSTARDT INDIA'!$C$3:$E$299,3,FALSE)</f>
        <v>3</v>
      </c>
      <c r="J8" s="5">
        <v>20</v>
      </c>
      <c r="K8" s="5">
        <f t="shared" si="0"/>
        <v>500</v>
      </c>
    </row>
    <row r="9" spans="1:11" s="3" customFormat="1">
      <c r="A9" s="12" t="s">
        <v>28</v>
      </c>
      <c r="B9" s="13"/>
      <c r="C9" s="13"/>
      <c r="D9" s="13"/>
      <c r="E9" s="13"/>
      <c r="F9" s="13"/>
      <c r="G9" s="13"/>
      <c r="H9" s="13"/>
      <c r="I9" s="14"/>
      <c r="J9" s="15"/>
      <c r="K9" s="6">
        <f>ROUND(SUM(K4:K8),0)</f>
        <v>6492</v>
      </c>
    </row>
    <row r="10" spans="1:11" s="3" customFormat="1" ht="30" customHeight="1">
      <c r="A10" s="16" t="s">
        <v>31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 s="3" customFormat="1" ht="30" customHeight="1">
      <c r="A11" s="16" t="s">
        <v>10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  <row r="12" spans="1:11">
      <c r="G12" s="9">
        <f>SUM(G4:G8)</f>
        <v>158</v>
      </c>
      <c r="H12" s="9">
        <f>SUM(H4:H8)</f>
        <v>2253</v>
      </c>
    </row>
  </sheetData>
  <sortState ref="B4:J8">
    <sortCondition ref="B4"/>
  </sortState>
  <mergeCells count="7">
    <mergeCell ref="A9:J9"/>
    <mergeCell ref="A10:K10"/>
    <mergeCell ref="A11:K11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42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2024-08-23T13:29:41Z</cp:lastPrinted>
  <dcterms:created xsi:type="dcterms:W3CDTF">2024-08-13T08:25:50Z</dcterms:created>
  <dcterms:modified xsi:type="dcterms:W3CDTF">2024-08-23T13:29:42Z</dcterms:modified>
</cp:coreProperties>
</file>