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7" i="1"/>
  <c r="L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</calcChain>
</file>

<file path=xl/sharedStrings.xml><?xml version="1.0" encoding="utf-8"?>
<sst xmlns="http://schemas.openxmlformats.org/spreadsheetml/2006/main" count="118" uniqueCount="89">
  <si>
    <t>INVOICE
PRAGATI LOGISTICS,SAMANTA SAHI KHUNTIA LANE,8984191006
GST No:21AGHPB9356M1Z9</t>
  </si>
  <si>
    <t>01/2/2025</t>
  </si>
  <si>
    <t>1020</t>
  </si>
  <si>
    <t>15/2/2025</t>
  </si>
  <si>
    <t>201014</t>
  </si>
  <si>
    <t>1004</t>
  </si>
  <si>
    <t>28/2/2025</t>
  </si>
  <si>
    <t>1008</t>
  </si>
  <si>
    <t>27/2/2025</t>
  </si>
  <si>
    <t>1009</t>
  </si>
  <si>
    <t>24/2/2025</t>
  </si>
  <si>
    <t>1012</t>
  </si>
  <si>
    <t>1017</t>
  </si>
  <si>
    <t>23/2/2025</t>
  </si>
  <si>
    <t>1019</t>
  </si>
  <si>
    <t>1001</t>
  </si>
  <si>
    <t>22/2/2025</t>
  </si>
  <si>
    <t>201018</t>
  </si>
  <si>
    <t>1013</t>
  </si>
  <si>
    <t>21/2/2025</t>
  </si>
  <si>
    <t>1005</t>
  </si>
  <si>
    <t>1003</t>
  </si>
  <si>
    <t>1022</t>
  </si>
  <si>
    <t>20/2/2025</t>
  </si>
  <si>
    <t>1021</t>
  </si>
  <si>
    <t>19/2/2025</t>
  </si>
  <si>
    <t>1006</t>
  </si>
  <si>
    <t>1010</t>
  </si>
  <si>
    <t>1015</t>
  </si>
  <si>
    <t>1002</t>
  </si>
  <si>
    <t>1011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</si>
  <si>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</si>
  <si>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</si>
  <si>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JA/26003</t>
  </si>
  <si>
    <t>JA/25591</t>
  </si>
  <si>
    <t>JA/25712</t>
  </si>
  <si>
    <t>JA/25646</t>
  </si>
  <si>
    <t>JA/25765</t>
  </si>
  <si>
    <t>JA/26076</t>
  </si>
  <si>
    <t>JA/26048</t>
  </si>
  <si>
    <t>JA/26034</t>
  </si>
  <si>
    <t>JA/26084</t>
  </si>
  <si>
    <t>JA/26196</t>
  </si>
  <si>
    <t>JA/26180</t>
  </si>
  <si>
    <t>JA/26162</t>
  </si>
  <si>
    <t>JA/26231</t>
  </si>
  <si>
    <t>JA/26199</t>
  </si>
  <si>
    <t>JA/26338</t>
  </si>
  <si>
    <t>JA/26317</t>
  </si>
  <si>
    <t>JA/26438</t>
  </si>
  <si>
    <t>JA/26370</t>
  </si>
  <si>
    <t>JA/26597</t>
  </si>
  <si>
    <t>JA/26823</t>
  </si>
  <si>
    <t>PURI</t>
  </si>
  <si>
    <t>BHADRAK</t>
  </si>
  <si>
    <t>BALASORE</t>
  </si>
  <si>
    <t>KENDRAPARA</t>
  </si>
  <si>
    <t>JAJPUR TOWN</t>
  </si>
  <si>
    <t>BOUDH</t>
  </si>
  <si>
    <t>JAGATSINGHPUR</t>
  </si>
  <si>
    <t>KEONJHAR</t>
  </si>
  <si>
    <t>RAYAGADA</t>
  </si>
  <si>
    <t>BOLANGIR</t>
  </si>
  <si>
    <t>BARGARH</t>
  </si>
  <si>
    <t>SAMBALPUR</t>
  </si>
  <si>
    <t>BARIPADA</t>
  </si>
  <si>
    <t>BHAWANIPATNA</t>
  </si>
  <si>
    <t>NAYAGARH</t>
  </si>
  <si>
    <t>ANGUL</t>
  </si>
  <si>
    <t>JHARSUGUDA</t>
  </si>
  <si>
    <t>JEYPORE</t>
  </si>
  <si>
    <t>BERHAMPUR</t>
  </si>
  <si>
    <t>DHENKANAL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</si>
  <si>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</si>
  <si>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</si>
  <si>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</si>
  <si>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</si>
  <si>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</si>
  <si>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</si>
  <si>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</si>
  <si>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</si>
  <si>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</si>
  <si>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</si>
  <si>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 CH.</t>
  </si>
  <si>
    <t>LR CH.</t>
  </si>
  <si>
    <t>AMOUNT</t>
  </si>
  <si>
    <t xml:space="preserve">TERRACIS TECHNOLOGIES LIMITED
Address:BLOCK - A B - 102 JAGANNATH ENCLAVE BHUBNESHWAR,7894438200
GST No:06AAACD2042C1ZH
</t>
  </si>
  <si>
    <t>Bill Date:28/02/2025
Bill NO : 37017
Total Amount:33194.00</t>
  </si>
  <si>
    <t>(RUPEES THIRTY THREE THOUSAND ONE HUNDRED NINETY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</si>
</sst>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257175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9528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U16" sqref="U16:U17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2.75" customHeight="1">
      <c r="A2" s="18" t="s">
        <v>86</v>
      </c>
      <c r="B2" s="19"/>
      <c r="C2" s="19"/>
      <c r="D2" s="19"/>
      <c r="E2" s="19"/>
      <c r="F2" s="19"/>
      <c r="G2" s="19"/>
      <c r="H2" s="20"/>
      <c r="I2" s="21" t="s">
        <v>87</v>
      </c>
      <c r="J2" s="21"/>
      <c r="K2" s="21"/>
      <c r="L2" s="21"/>
    </row>
    <row r="3" spans="1:12" s="10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9" t="s">
        <v>81</v>
      </c>
      <c r="I3" s="9" t="s">
        <v>82</v>
      </c>
      <c r="J3" s="9" t="s">
        <v>83</v>
      </c>
      <c r="K3" s="9" t="s">
        <v>84</v>
      </c>
      <c r="L3" s="9" t="s">
        <v>85</v>
      </c>
    </row>
    <row r="4" spans="1:12">
      <c r="A4" s="4">
        <v>1</v>
      </c>
      <c r="B4" s="4" t="s">
        <v>1</v>
      </c>
      <c r="C4" s="4" t="s">
        <v>33</v>
      </c>
      <c r="D4" s="8" t="s">
        <v>73</v>
      </c>
      <c r="E4" s="4" t="s">
        <v>53</v>
      </c>
      <c r="F4" s="4" t="s">
        <v>2</v>
      </c>
      <c r="G4" s="4">
        <v>23</v>
      </c>
      <c r="H4" s="6">
        <v>70</v>
      </c>
      <c r="I4" s="6">
        <f>G4*1</f>
        <v>23</v>
      </c>
      <c r="J4" s="6">
        <f>G4*15</f>
        <v>345</v>
      </c>
      <c r="K4" s="6">
        <v>30</v>
      </c>
      <c r="L4" s="6">
        <f>G4*H4+I4+J4+K4</f>
        <v>2008</v>
      </c>
    </row>
    <row r="5" spans="1:12">
      <c r="A5" s="4">
        <v>2</v>
      </c>
      <c r="B5" s="4" t="s">
        <v>1</v>
      </c>
      <c r="C5" s="4" t="s">
        <v>34</v>
      </c>
      <c r="D5" s="8" t="s">
        <v>73</v>
      </c>
      <c r="E5" s="4" t="s">
        <v>54</v>
      </c>
      <c r="F5" s="4" t="s">
        <v>5</v>
      </c>
      <c r="G5" s="4">
        <v>13</v>
      </c>
      <c r="H5" s="6">
        <v>70</v>
      </c>
      <c r="I5" s="6">
        <f t="shared" ref="I5:I23" si="0">G5*1</f>
        <v>13</v>
      </c>
      <c r="J5" s="6">
        <f t="shared" ref="J5:J23" si="1">G5*15</f>
        <v>195</v>
      </c>
      <c r="K5" s="6">
        <v>30</v>
      </c>
      <c r="L5" s="6">
        <f t="shared" ref="L5:L23" si="2">G5*H5+I5+J5+K5</f>
        <v>1148</v>
      </c>
    </row>
    <row r="6" spans="1:12">
      <c r="A6" s="4">
        <v>3</v>
      </c>
      <c r="B6" s="4" t="s">
        <v>1</v>
      </c>
      <c r="C6" s="4" t="s">
        <v>35</v>
      </c>
      <c r="D6" s="8" t="s">
        <v>73</v>
      </c>
      <c r="E6" s="4" t="s">
        <v>55</v>
      </c>
      <c r="F6" s="4" t="s">
        <v>29</v>
      </c>
      <c r="G6" s="4">
        <v>46</v>
      </c>
      <c r="H6" s="6">
        <v>70</v>
      </c>
      <c r="I6" s="6">
        <f t="shared" si="0"/>
        <v>46</v>
      </c>
      <c r="J6" s="6">
        <f t="shared" si="1"/>
        <v>690</v>
      </c>
      <c r="K6" s="6">
        <v>30</v>
      </c>
      <c r="L6" s="6">
        <f t="shared" si="2"/>
        <v>3986</v>
      </c>
    </row>
    <row r="7" spans="1:12">
      <c r="A7" s="4">
        <v>4</v>
      </c>
      <c r="B7" s="4" t="s">
        <v>3</v>
      </c>
      <c r="C7" s="4" t="s">
        <v>36</v>
      </c>
      <c r="D7" s="8" t="s">
        <v>73</v>
      </c>
      <c r="E7" s="4" t="s">
        <v>56</v>
      </c>
      <c r="F7" s="4" t="s">
        <v>4</v>
      </c>
      <c r="G7" s="4">
        <v>20</v>
      </c>
      <c r="H7" s="6">
        <v>70</v>
      </c>
      <c r="I7" s="6">
        <f t="shared" si="0"/>
        <v>20</v>
      </c>
      <c r="J7" s="6">
        <f t="shared" si="1"/>
        <v>300</v>
      </c>
      <c r="K7" s="6">
        <v>30</v>
      </c>
      <c r="L7" s="6">
        <f t="shared" si="2"/>
        <v>1750</v>
      </c>
    </row>
    <row r="8" spans="1:12">
      <c r="A8" s="4">
        <v>5</v>
      </c>
      <c r="B8" s="4" t="s">
        <v>3</v>
      </c>
      <c r="C8" s="4" t="s">
        <v>37</v>
      </c>
      <c r="D8" s="8" t="s">
        <v>73</v>
      </c>
      <c r="E8" s="4" t="s">
        <v>57</v>
      </c>
      <c r="F8" s="4" t="s">
        <v>30</v>
      </c>
      <c r="G8" s="4">
        <v>30</v>
      </c>
      <c r="H8" s="6">
        <v>70</v>
      </c>
      <c r="I8" s="6">
        <f t="shared" si="0"/>
        <v>30</v>
      </c>
      <c r="J8" s="6">
        <f t="shared" si="1"/>
        <v>450</v>
      </c>
      <c r="K8" s="6">
        <v>30</v>
      </c>
      <c r="L8" s="6">
        <f t="shared" si="2"/>
        <v>2610</v>
      </c>
    </row>
    <row r="9" spans="1:12">
      <c r="A9" s="4">
        <v>6</v>
      </c>
      <c r="B9" s="4" t="s">
        <v>25</v>
      </c>
      <c r="C9" s="4" t="s">
        <v>38</v>
      </c>
      <c r="D9" s="8" t="s">
        <v>73</v>
      </c>
      <c r="E9" s="4" t="s">
        <v>58</v>
      </c>
      <c r="F9" s="4" t="s">
        <v>26</v>
      </c>
      <c r="G9" s="4">
        <v>7</v>
      </c>
      <c r="H9" s="6">
        <v>70</v>
      </c>
      <c r="I9" s="6">
        <f t="shared" si="0"/>
        <v>7</v>
      </c>
      <c r="J9" s="6">
        <f t="shared" si="1"/>
        <v>105</v>
      </c>
      <c r="K9" s="6">
        <v>30</v>
      </c>
      <c r="L9" s="6">
        <f t="shared" si="2"/>
        <v>632</v>
      </c>
    </row>
    <row r="10" spans="1:12">
      <c r="A10" s="4">
        <v>7</v>
      </c>
      <c r="B10" s="4" t="s">
        <v>25</v>
      </c>
      <c r="C10" s="4" t="s">
        <v>39</v>
      </c>
      <c r="D10" s="8" t="s">
        <v>73</v>
      </c>
      <c r="E10" s="4" t="s">
        <v>59</v>
      </c>
      <c r="F10" s="4" t="s">
        <v>27</v>
      </c>
      <c r="G10" s="4">
        <v>14</v>
      </c>
      <c r="H10" s="6">
        <v>70</v>
      </c>
      <c r="I10" s="6">
        <f t="shared" si="0"/>
        <v>14</v>
      </c>
      <c r="J10" s="6">
        <f t="shared" si="1"/>
        <v>210</v>
      </c>
      <c r="K10" s="6">
        <v>30</v>
      </c>
      <c r="L10" s="6">
        <f t="shared" si="2"/>
        <v>1234</v>
      </c>
    </row>
    <row r="11" spans="1:12">
      <c r="A11" s="4">
        <v>8</v>
      </c>
      <c r="B11" s="4" t="s">
        <v>25</v>
      </c>
      <c r="C11" s="4" t="s">
        <v>40</v>
      </c>
      <c r="D11" s="8" t="s">
        <v>73</v>
      </c>
      <c r="E11" s="4" t="s">
        <v>60</v>
      </c>
      <c r="F11" s="4" t="s">
        <v>28</v>
      </c>
      <c r="G11" s="4">
        <v>10</v>
      </c>
      <c r="H11" s="6">
        <v>70</v>
      </c>
      <c r="I11" s="6">
        <f t="shared" si="0"/>
        <v>10</v>
      </c>
      <c r="J11" s="6">
        <f t="shared" si="1"/>
        <v>150</v>
      </c>
      <c r="K11" s="6">
        <v>30</v>
      </c>
      <c r="L11" s="6">
        <f t="shared" si="2"/>
        <v>890</v>
      </c>
    </row>
    <row r="12" spans="1:12">
      <c r="A12" s="4">
        <v>9</v>
      </c>
      <c r="B12" s="4" t="s">
        <v>23</v>
      </c>
      <c r="C12" s="4" t="s">
        <v>41</v>
      </c>
      <c r="D12" s="8" t="s">
        <v>73</v>
      </c>
      <c r="E12" s="4" t="s">
        <v>61</v>
      </c>
      <c r="F12" s="4" t="s">
        <v>24</v>
      </c>
      <c r="G12" s="4">
        <v>5</v>
      </c>
      <c r="H12" s="6">
        <v>70</v>
      </c>
      <c r="I12" s="6">
        <f t="shared" si="0"/>
        <v>5</v>
      </c>
      <c r="J12" s="6">
        <f t="shared" si="1"/>
        <v>75</v>
      </c>
      <c r="K12" s="6">
        <v>30</v>
      </c>
      <c r="L12" s="6">
        <f t="shared" si="2"/>
        <v>460</v>
      </c>
    </row>
    <row r="13" spans="1:12">
      <c r="A13" s="4">
        <v>10</v>
      </c>
      <c r="B13" s="4" t="s">
        <v>19</v>
      </c>
      <c r="C13" s="4" t="s">
        <v>42</v>
      </c>
      <c r="D13" s="8" t="s">
        <v>73</v>
      </c>
      <c r="E13" s="4" t="s">
        <v>62</v>
      </c>
      <c r="F13" s="4" t="s">
        <v>20</v>
      </c>
      <c r="G13" s="4">
        <v>15</v>
      </c>
      <c r="H13" s="6">
        <v>70</v>
      </c>
      <c r="I13" s="6">
        <f t="shared" si="0"/>
        <v>15</v>
      </c>
      <c r="J13" s="6">
        <f t="shared" si="1"/>
        <v>225</v>
      </c>
      <c r="K13" s="6">
        <v>30</v>
      </c>
      <c r="L13" s="6">
        <f t="shared" si="2"/>
        <v>1320</v>
      </c>
    </row>
    <row r="14" spans="1:12">
      <c r="A14" s="4">
        <v>11</v>
      </c>
      <c r="B14" s="4" t="s">
        <v>19</v>
      </c>
      <c r="C14" s="4" t="s">
        <v>43</v>
      </c>
      <c r="D14" s="8" t="s">
        <v>73</v>
      </c>
      <c r="E14" s="4" t="s">
        <v>63</v>
      </c>
      <c r="F14" s="4" t="s">
        <v>21</v>
      </c>
      <c r="G14" s="4">
        <v>22</v>
      </c>
      <c r="H14" s="6">
        <v>70</v>
      </c>
      <c r="I14" s="6">
        <f t="shared" si="0"/>
        <v>22</v>
      </c>
      <c r="J14" s="6">
        <f t="shared" si="1"/>
        <v>330</v>
      </c>
      <c r="K14" s="6">
        <v>30</v>
      </c>
      <c r="L14" s="6">
        <f t="shared" si="2"/>
        <v>1922</v>
      </c>
    </row>
    <row r="15" spans="1:12">
      <c r="A15" s="4">
        <v>12</v>
      </c>
      <c r="B15" s="4" t="s">
        <v>19</v>
      </c>
      <c r="C15" s="4" t="s">
        <v>44</v>
      </c>
      <c r="D15" s="8" t="s">
        <v>73</v>
      </c>
      <c r="E15" s="4" t="s">
        <v>64</v>
      </c>
      <c r="F15" s="4" t="s">
        <v>22</v>
      </c>
      <c r="G15" s="4">
        <v>14</v>
      </c>
      <c r="H15" s="6">
        <v>70</v>
      </c>
      <c r="I15" s="6">
        <f t="shared" si="0"/>
        <v>14</v>
      </c>
      <c r="J15" s="6">
        <f t="shared" si="1"/>
        <v>210</v>
      </c>
      <c r="K15" s="6">
        <v>30</v>
      </c>
      <c r="L15" s="6">
        <f t="shared" si="2"/>
        <v>1234</v>
      </c>
    </row>
    <row r="16" spans="1:12">
      <c r="A16" s="4">
        <v>13</v>
      </c>
      <c r="B16" s="4" t="s">
        <v>16</v>
      </c>
      <c r="C16" s="4" t="s">
        <v>45</v>
      </c>
      <c r="D16" s="8" t="s">
        <v>73</v>
      </c>
      <c r="E16" s="4" t="s">
        <v>65</v>
      </c>
      <c r="F16" s="4" t="s">
        <v>17</v>
      </c>
      <c r="G16" s="4">
        <v>16</v>
      </c>
      <c r="H16" s="6">
        <v>70</v>
      </c>
      <c r="I16" s="6">
        <f t="shared" si="0"/>
        <v>16</v>
      </c>
      <c r="J16" s="6">
        <f t="shared" si="1"/>
        <v>240</v>
      </c>
      <c r="K16" s="6">
        <v>30</v>
      </c>
      <c r="L16" s="6">
        <f t="shared" si="2"/>
        <v>1406</v>
      </c>
    </row>
    <row r="17" spans="1:12">
      <c r="A17" s="4">
        <v>14</v>
      </c>
      <c r="B17" s="4" t="s">
        <v>16</v>
      </c>
      <c r="C17" s="4" t="s">
        <v>46</v>
      </c>
      <c r="D17" s="8" t="s">
        <v>73</v>
      </c>
      <c r="E17" s="4" t="s">
        <v>66</v>
      </c>
      <c r="F17" s="4" t="s">
        <v>18</v>
      </c>
      <c r="G17" s="4">
        <v>19</v>
      </c>
      <c r="H17" s="6">
        <v>70</v>
      </c>
      <c r="I17" s="6">
        <f t="shared" si="0"/>
        <v>19</v>
      </c>
      <c r="J17" s="6">
        <f t="shared" si="1"/>
        <v>285</v>
      </c>
      <c r="K17" s="6">
        <v>30</v>
      </c>
      <c r="L17" s="6">
        <f t="shared" si="2"/>
        <v>1664</v>
      </c>
    </row>
    <row r="18" spans="1:12">
      <c r="A18" s="4">
        <v>15</v>
      </c>
      <c r="B18" s="4" t="s">
        <v>13</v>
      </c>
      <c r="C18" s="4" t="s">
        <v>47</v>
      </c>
      <c r="D18" s="8" t="s">
        <v>73</v>
      </c>
      <c r="E18" s="4" t="s">
        <v>67</v>
      </c>
      <c r="F18" s="4" t="s">
        <v>14</v>
      </c>
      <c r="G18" s="4">
        <v>21</v>
      </c>
      <c r="H18" s="6">
        <v>70</v>
      </c>
      <c r="I18" s="6">
        <f t="shared" si="0"/>
        <v>21</v>
      </c>
      <c r="J18" s="6">
        <f t="shared" si="1"/>
        <v>315</v>
      </c>
      <c r="K18" s="6">
        <v>30</v>
      </c>
      <c r="L18" s="6">
        <f t="shared" si="2"/>
        <v>1836</v>
      </c>
    </row>
    <row r="19" spans="1:12">
      <c r="A19" s="4">
        <v>16</v>
      </c>
      <c r="B19" s="4" t="s">
        <v>13</v>
      </c>
      <c r="C19" s="4" t="s">
        <v>48</v>
      </c>
      <c r="D19" s="8" t="s">
        <v>73</v>
      </c>
      <c r="E19" s="4" t="s">
        <v>68</v>
      </c>
      <c r="F19" s="4" t="s">
        <v>15</v>
      </c>
      <c r="G19" s="4">
        <v>14</v>
      </c>
      <c r="H19" s="6">
        <v>70</v>
      </c>
      <c r="I19" s="6">
        <f t="shared" si="0"/>
        <v>14</v>
      </c>
      <c r="J19" s="6">
        <f t="shared" si="1"/>
        <v>210</v>
      </c>
      <c r="K19" s="6">
        <v>30</v>
      </c>
      <c r="L19" s="6">
        <f t="shared" si="2"/>
        <v>1234</v>
      </c>
    </row>
    <row r="20" spans="1:12">
      <c r="A20" s="4">
        <v>17</v>
      </c>
      <c r="B20" s="4" t="s">
        <v>10</v>
      </c>
      <c r="C20" s="4" t="s">
        <v>49</v>
      </c>
      <c r="D20" s="8" t="s">
        <v>73</v>
      </c>
      <c r="E20" s="4" t="s">
        <v>69</v>
      </c>
      <c r="F20" s="4" t="s">
        <v>11</v>
      </c>
      <c r="G20" s="4">
        <v>8</v>
      </c>
      <c r="H20" s="6">
        <v>70</v>
      </c>
      <c r="I20" s="6">
        <f t="shared" si="0"/>
        <v>8</v>
      </c>
      <c r="J20" s="6">
        <f t="shared" si="1"/>
        <v>120</v>
      </c>
      <c r="K20" s="6">
        <v>30</v>
      </c>
      <c r="L20" s="6">
        <f t="shared" si="2"/>
        <v>718</v>
      </c>
    </row>
    <row r="21" spans="1:12">
      <c r="A21" s="4">
        <v>18</v>
      </c>
      <c r="B21" s="4" t="s">
        <v>10</v>
      </c>
      <c r="C21" s="4" t="s">
        <v>50</v>
      </c>
      <c r="D21" s="8" t="s">
        <v>73</v>
      </c>
      <c r="E21" s="4" t="s">
        <v>70</v>
      </c>
      <c r="F21" s="4" t="s">
        <v>12</v>
      </c>
      <c r="G21" s="4">
        <v>12</v>
      </c>
      <c r="H21" s="6">
        <v>70</v>
      </c>
      <c r="I21" s="6">
        <f t="shared" si="0"/>
        <v>12</v>
      </c>
      <c r="J21" s="6">
        <f t="shared" si="1"/>
        <v>180</v>
      </c>
      <c r="K21" s="6">
        <v>30</v>
      </c>
      <c r="L21" s="6">
        <f t="shared" si="2"/>
        <v>1062</v>
      </c>
    </row>
    <row r="22" spans="1:12">
      <c r="A22" s="4">
        <v>19</v>
      </c>
      <c r="B22" s="4" t="s">
        <v>8</v>
      </c>
      <c r="C22" s="4" t="s">
        <v>51</v>
      </c>
      <c r="D22" s="8" t="s">
        <v>73</v>
      </c>
      <c r="E22" s="4" t="s">
        <v>71</v>
      </c>
      <c r="F22" s="4" t="s">
        <v>9</v>
      </c>
      <c r="G22" s="4">
        <v>59</v>
      </c>
      <c r="H22" s="6">
        <v>70</v>
      </c>
      <c r="I22" s="6">
        <f t="shared" si="0"/>
        <v>59</v>
      </c>
      <c r="J22" s="6">
        <f t="shared" si="1"/>
        <v>885</v>
      </c>
      <c r="K22" s="6">
        <v>30</v>
      </c>
      <c r="L22" s="6">
        <f t="shared" si="2"/>
        <v>5104</v>
      </c>
    </row>
    <row r="23" spans="1:12">
      <c r="A23" s="4">
        <v>20</v>
      </c>
      <c r="B23" s="4" t="s">
        <v>6</v>
      </c>
      <c r="C23" s="4" t="s">
        <v>52</v>
      </c>
      <c r="D23" s="8" t="s">
        <v>73</v>
      </c>
      <c r="E23" s="4" t="s">
        <v>72</v>
      </c>
      <c r="F23" s="4" t="s">
        <v>7</v>
      </c>
      <c r="G23" s="4">
        <v>11</v>
      </c>
      <c r="H23" s="6">
        <v>70</v>
      </c>
      <c r="I23" s="6">
        <f t="shared" si="0"/>
        <v>11</v>
      </c>
      <c r="J23" s="6">
        <f t="shared" si="1"/>
        <v>165</v>
      </c>
      <c r="K23" s="6">
        <v>30</v>
      </c>
      <c r="L23" s="6">
        <f t="shared" si="2"/>
        <v>976</v>
      </c>
    </row>
    <row r="24" spans="1:12" s="3" customFormat="1">
      <c r="A24" s="12" t="s">
        <v>88</v>
      </c>
      <c r="B24" s="13"/>
      <c r="C24" s="13"/>
      <c r="D24" s="13"/>
      <c r="E24" s="13"/>
      <c r="F24" s="13"/>
      <c r="G24" s="13"/>
      <c r="H24" s="14"/>
      <c r="I24" s="14"/>
      <c r="J24" s="14"/>
      <c r="K24" s="15"/>
      <c r="L24" s="7">
        <f>ROUND(SUM(L4:L23),0)</f>
        <v>33194</v>
      </c>
    </row>
    <row r="25" spans="1:12" s="3" customFormat="1" ht="30" customHeight="1">
      <c r="A25" s="16" t="s">
        <v>32</v>
      </c>
      <c r="B25" s="16"/>
      <c r="C25" s="16"/>
      <c r="D25" s="16"/>
      <c r="E25" s="16"/>
      <c r="F25" s="16"/>
      <c r="G25" s="16"/>
      <c r="H25" s="17"/>
      <c r="I25" s="17"/>
      <c r="J25" s="17"/>
      <c r="K25" s="17"/>
      <c r="L25" s="17"/>
    </row>
    <row r="26" spans="1:12" s="3" customFormat="1" ht="30" customHeight="1">
      <c r="A26" s="16" t="s">
        <v>31</v>
      </c>
      <c r="B26" s="16"/>
      <c r="C26" s="16"/>
      <c r="D26" s="16"/>
      <c r="E26" s="16"/>
      <c r="F26" s="16"/>
      <c r="G26" s="16"/>
      <c r="H26" s="17"/>
      <c r="I26" s="17"/>
      <c r="J26" s="17"/>
      <c r="K26" s="17"/>
      <c r="L26" s="17"/>
    </row>
    <row r="27" spans="1:12">
      <c r="G27" s="11">
        <f>SUM(G4:G23)</f>
        <v>379</v>
      </c>
    </row>
  </sheetData>
  <sortState ref="B4:K23">
    <sortCondition ref="B4"/>
  </sortState>
  <mergeCells count="7">
    <mergeCell ref="A24:K24"/>
    <mergeCell ref="A25:L25"/>
    <mergeCell ref="A26:L26"/>
    <mergeCell ref="A1:H1"/>
    <mergeCell ref="A2:H2"/>
    <mergeCell ref="I1:L1"/>
    <mergeCell ref="I2:L2"/>
  </mergeCells>
  <pageMargins left="0.4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2025-03-13T10:18:53Z</cp:lastPrinted>
  <dcterms:created xsi:type="dcterms:W3CDTF">2025-03-11T06:19:38Z</dcterms:created>
  <dcterms:modified xsi:type="dcterms:W3CDTF">2025-03-28T12:30:59Z</dcterms:modified>
</cp:coreProperties>
</file>