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5" i="1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18"/>
  <c r="J18" s="1"/>
  <c r="H4"/>
  <c r="J4" s="1"/>
  <c r="J19" s="1"/>
</calcChain>
</file>

<file path=xl/sharedStrings.xml><?xml version="1.0" encoding="utf-8"?>
<sst xmlns="http://schemas.openxmlformats.org/spreadsheetml/2006/main" count="92" uniqueCount="64">
  <si>
    <t>01/5/2025</t>
  </si>
  <si>
    <t>0050</t>
  </si>
  <si>
    <t>0041</t>
  </si>
  <si>
    <t>0086</t>
  </si>
  <si>
    <t>0056</t>
  </si>
  <si>
    <t>03/5/2025</t>
  </si>
  <si>
    <t>0090</t>
  </si>
  <si>
    <t>20/5/2025</t>
  </si>
  <si>
    <t>119</t>
  </si>
  <si>
    <t>22/5/2025</t>
  </si>
  <si>
    <t>68/127</t>
  </si>
  <si>
    <t>67/1235</t>
  </si>
  <si>
    <t>26/5/2025</t>
  </si>
  <si>
    <t>0069</t>
  </si>
  <si>
    <t>27/5/2025</t>
  </si>
  <si>
    <t>10071</t>
  </si>
  <si>
    <t>30/5/2025</t>
  </si>
  <si>
    <t>141</t>
  </si>
  <si>
    <t>10146</t>
  </si>
  <si>
    <t>0145</t>
  </si>
  <si>
    <t>0075</t>
  </si>
  <si>
    <t>0147</t>
  </si>
  <si>
    <t>JEYPORE</t>
  </si>
  <si>
    <t>GAMBHARIMUNDA</t>
  </si>
  <si>
    <t>BHADRAK</t>
  </si>
  <si>
    <t>BARI</t>
  </si>
  <si>
    <t>BALASORE</t>
  </si>
  <si>
    <t>KARANJIA</t>
  </si>
  <si>
    <t>NAYAGARH</t>
  </si>
  <si>
    <t>NIMAPARA</t>
  </si>
  <si>
    <t>JAJPUR ROAD</t>
  </si>
  <si>
    <t>CTC</t>
  </si>
  <si>
    <t>JA/02024</t>
  </si>
  <si>
    <t>JA/02061</t>
  </si>
  <si>
    <t>JA/02062</t>
  </si>
  <si>
    <t>JA/02066</t>
  </si>
  <si>
    <t>JA/02310</t>
  </si>
  <si>
    <t>JA/03447</t>
  </si>
  <si>
    <t>JA/03632</t>
  </si>
  <si>
    <t>JA/03633</t>
  </si>
  <si>
    <t>JA/03887</t>
  </si>
  <si>
    <t>JA/03950</t>
  </si>
  <si>
    <t>JA/04157</t>
  </si>
  <si>
    <t>JA/04165</t>
  </si>
  <si>
    <t>JA/04186</t>
  </si>
  <si>
    <t>JA/04196</t>
  </si>
  <si>
    <t>JA/04197</t>
  </si>
  <si>
    <t>SL</t>
  </si>
  <si>
    <t>DATE</t>
  </si>
  <si>
    <t>LR NO</t>
  </si>
  <si>
    <t>INV NO</t>
  </si>
  <si>
    <t>FROM</t>
  </si>
  <si>
    <t>TO</t>
  </si>
  <si>
    <t>CASE</t>
  </si>
  <si>
    <t>RATE</t>
  </si>
  <si>
    <t>LR CH.</t>
  </si>
  <si>
    <t>AMOUNT</t>
  </si>
  <si>
    <t>Invoice
PRAGATI LOGISTICS,SAMANTA SAHI KHUNTIA LANE,8984191006
GST :21AGHPB9356M1Z9</t>
  </si>
  <si>
    <t xml:space="preserve">TO, 
KORES INDIA LIMITED
Address: KK Bhawasinka Compound, Cantonment Road CUTTACK  753001 ODISHAmo-9861073280,9040636745
GST No:21AAACK5069Q2Z7
</t>
  </si>
  <si>
    <t>GST to be paid by Consignor under Reverse Charge Mechanism (RCM) as per GST</t>
  </si>
  <si>
    <t>Declaration � Kindly verify and confirm before 20/03/2025</t>
  </si>
  <si>
    <t>Thanking you for your business.
PRAGATI LOGISTICS</t>
  </si>
  <si>
    <t>Bill Date: 31/05/2025
Bill NO : 6974
TotalAmount : 28292.00</t>
  </si>
  <si>
    <t>(RUPEES TWENTY EIGHT THOUSAND TWO HUNDRED NINETY TWO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</si>
</sst>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57150</xdr:rowOff>
    </xdr:from>
    <xdr:to>
      <xdr:col>6</xdr:col>
      <xdr:colOff>47625</xdr:colOff>
      <xdr:row>0</xdr:row>
      <xdr:rowOff>952500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57150"/>
          <a:ext cx="3667125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>
        <row r="4">
          <cell r="C4" t="str">
            <v>ANGUL</v>
          </cell>
          <cell r="D4">
            <v>52.5</v>
          </cell>
        </row>
        <row r="5">
          <cell r="C5" t="str">
            <v>ASKA</v>
          </cell>
          <cell r="D5">
            <v>61.95</v>
          </cell>
        </row>
        <row r="6">
          <cell r="C6" t="str">
            <v>BALASORE</v>
          </cell>
          <cell r="D6">
            <v>52.5</v>
          </cell>
        </row>
        <row r="7">
          <cell r="C7" t="str">
            <v>BALUGAON</v>
          </cell>
          <cell r="D7">
            <v>52.5</v>
          </cell>
        </row>
        <row r="8">
          <cell r="C8" t="str">
            <v>BARBIL</v>
          </cell>
          <cell r="D8">
            <v>78.75</v>
          </cell>
        </row>
        <row r="9">
          <cell r="C9" t="str">
            <v>BARGARH</v>
          </cell>
          <cell r="D9">
            <v>61.95</v>
          </cell>
        </row>
        <row r="10">
          <cell r="C10" t="str">
            <v>BARIPADA</v>
          </cell>
          <cell r="D10">
            <v>61.95</v>
          </cell>
        </row>
        <row r="11">
          <cell r="C11" t="str">
            <v>BELPAHAR</v>
          </cell>
          <cell r="D11">
            <v>122.85</v>
          </cell>
        </row>
        <row r="12">
          <cell r="C12" t="str">
            <v>BERHAMPUR</v>
          </cell>
          <cell r="D12">
            <v>52.5</v>
          </cell>
        </row>
        <row r="13">
          <cell r="C13" t="str">
            <v>BHADRAK</v>
          </cell>
          <cell r="D13">
            <v>52.5</v>
          </cell>
        </row>
        <row r="14">
          <cell r="C14" t="str">
            <v>BHANJANAGAR</v>
          </cell>
          <cell r="D14">
            <v>69.3</v>
          </cell>
        </row>
        <row r="15">
          <cell r="C15" t="str">
            <v>BHAWANIPATNA</v>
          </cell>
          <cell r="D15">
            <v>106.05</v>
          </cell>
        </row>
        <row r="16">
          <cell r="C16" t="str">
            <v>BHUBANESWAR</v>
          </cell>
          <cell r="D16">
            <v>44.1</v>
          </cell>
        </row>
        <row r="17">
          <cell r="C17" t="str">
            <v>BOLANGIR</v>
          </cell>
          <cell r="D17">
            <v>87.15</v>
          </cell>
        </row>
        <row r="18">
          <cell r="C18" t="str">
            <v>BOUDH</v>
          </cell>
          <cell r="D18">
            <v>149.1</v>
          </cell>
        </row>
        <row r="19">
          <cell r="C19" t="str">
            <v>BRAJRAJNAGAR</v>
          </cell>
          <cell r="D19">
            <v>122.85</v>
          </cell>
        </row>
        <row r="20">
          <cell r="C20" t="str">
            <v>CHATRAPUR</v>
          </cell>
          <cell r="D20">
            <v>78.75</v>
          </cell>
        </row>
        <row r="21">
          <cell r="C21" t="str">
            <v>DHARAMGARH</v>
          </cell>
          <cell r="D21">
            <v>131.25</v>
          </cell>
        </row>
        <row r="22">
          <cell r="C22" t="str">
            <v>DHENKANAL</v>
          </cell>
          <cell r="D22">
            <v>52.5</v>
          </cell>
        </row>
        <row r="23">
          <cell r="C23" t="str">
            <v>GUNUPUR</v>
          </cell>
          <cell r="D23">
            <v>113.4</v>
          </cell>
        </row>
        <row r="24">
          <cell r="C24" t="str">
            <v>JAGATSINGHPUR</v>
          </cell>
          <cell r="D24">
            <v>52.5</v>
          </cell>
        </row>
        <row r="25">
          <cell r="C25" t="str">
            <v>JAJPUR ROAD</v>
          </cell>
          <cell r="D25">
            <v>52.5</v>
          </cell>
        </row>
        <row r="26">
          <cell r="C26" t="str">
            <v>JALESWAR</v>
          </cell>
          <cell r="D26">
            <v>107.1</v>
          </cell>
        </row>
        <row r="27">
          <cell r="C27" t="str">
            <v>JATNI</v>
          </cell>
          <cell r="D27">
            <v>52.5</v>
          </cell>
        </row>
        <row r="28">
          <cell r="C28" t="str">
            <v>JEYPORE</v>
          </cell>
          <cell r="D28">
            <v>106.05</v>
          </cell>
        </row>
        <row r="29">
          <cell r="C29" t="str">
            <v>JHARSUGUDA</v>
          </cell>
          <cell r="D29">
            <v>61.95</v>
          </cell>
        </row>
        <row r="30">
          <cell r="C30" t="str">
            <v>JUNAGARH</v>
          </cell>
          <cell r="D30">
            <v>106.05</v>
          </cell>
        </row>
        <row r="31">
          <cell r="C31" t="str">
            <v>KANTABANJI</v>
          </cell>
          <cell r="D31">
            <v>106.05</v>
          </cell>
        </row>
        <row r="32">
          <cell r="C32" t="str">
            <v>KENDRAPARA</v>
          </cell>
          <cell r="D32">
            <v>52.5</v>
          </cell>
        </row>
        <row r="33">
          <cell r="C33" t="str">
            <v>KEONJHAR</v>
          </cell>
          <cell r="D33">
            <v>61.95</v>
          </cell>
        </row>
        <row r="34">
          <cell r="C34" t="str">
            <v>KESINGA</v>
          </cell>
          <cell r="D34">
            <v>113.4</v>
          </cell>
        </row>
        <row r="35">
          <cell r="C35" t="str">
            <v>KHARIAR ROAD</v>
          </cell>
          <cell r="D35">
            <v>131.25</v>
          </cell>
        </row>
        <row r="36">
          <cell r="C36" t="str">
            <v>KHURDA</v>
          </cell>
          <cell r="D36">
            <v>52.5</v>
          </cell>
        </row>
        <row r="37">
          <cell r="C37" t="str">
            <v>KORAPUT</v>
          </cell>
          <cell r="D37">
            <v>113.4</v>
          </cell>
        </row>
        <row r="38">
          <cell r="C38" t="str">
            <v>MALKANGIRI</v>
          </cell>
          <cell r="D38">
            <v>165.9</v>
          </cell>
        </row>
        <row r="39">
          <cell r="C39" t="str">
            <v>NABARANGPUR</v>
          </cell>
          <cell r="D39">
            <v>131.25</v>
          </cell>
        </row>
        <row r="40">
          <cell r="C40" t="str">
            <v>NAYAGARH</v>
          </cell>
          <cell r="D40">
            <v>52.5</v>
          </cell>
        </row>
        <row r="41">
          <cell r="C41" t="str">
            <v>PARADEEP</v>
          </cell>
          <cell r="D41">
            <v>52.5</v>
          </cell>
        </row>
        <row r="42">
          <cell r="C42" t="str">
            <v>PARALAKHEMUNDI</v>
          </cell>
          <cell r="D42">
            <v>97.65</v>
          </cell>
        </row>
        <row r="43">
          <cell r="C43" t="str">
            <v>PHULBANI</v>
          </cell>
          <cell r="D43">
            <v>122.85</v>
          </cell>
        </row>
        <row r="44">
          <cell r="C44" t="str">
            <v>PURI</v>
          </cell>
          <cell r="D44">
            <v>52.5</v>
          </cell>
        </row>
        <row r="45">
          <cell r="C45" t="str">
            <v>RAIRANGPUR</v>
          </cell>
          <cell r="D45">
            <v>106.05</v>
          </cell>
        </row>
        <row r="46">
          <cell r="C46" t="str">
            <v>RAJGANGAPUR</v>
          </cell>
          <cell r="D46">
            <v>87.15</v>
          </cell>
        </row>
        <row r="47">
          <cell r="C47" t="str">
            <v>RAJKHARIAR</v>
          </cell>
          <cell r="D47">
            <v>131.25</v>
          </cell>
        </row>
        <row r="48">
          <cell r="C48" t="str">
            <v>RAYAGADA</v>
          </cell>
          <cell r="D48">
            <v>96.6</v>
          </cell>
        </row>
        <row r="49">
          <cell r="C49" t="str">
            <v>ROURKELA</v>
          </cell>
          <cell r="D49">
            <v>61.95</v>
          </cell>
        </row>
        <row r="50">
          <cell r="C50" t="str">
            <v>SAMBALPUR</v>
          </cell>
          <cell r="D50">
            <v>61.95</v>
          </cell>
        </row>
        <row r="51">
          <cell r="C51" t="str">
            <v>SEMILIGUDA</v>
          </cell>
          <cell r="D51">
            <v>131.25</v>
          </cell>
        </row>
        <row r="52">
          <cell r="C52" t="str">
            <v>SONEPUR</v>
          </cell>
          <cell r="D52">
            <v>131.25</v>
          </cell>
        </row>
        <row r="53">
          <cell r="C53" t="str">
            <v>SORE</v>
          </cell>
          <cell r="D53">
            <v>61.95</v>
          </cell>
        </row>
        <row r="54">
          <cell r="C54" t="str">
            <v>SUNDARGARH</v>
          </cell>
          <cell r="D54">
            <v>78.75</v>
          </cell>
        </row>
        <row r="55">
          <cell r="C55" t="str">
            <v>TALCHER</v>
          </cell>
          <cell r="D55">
            <v>52.5</v>
          </cell>
        </row>
        <row r="56">
          <cell r="C56" t="str">
            <v>TITILAGARH</v>
          </cell>
          <cell r="D56">
            <v>113.4</v>
          </cell>
        </row>
        <row r="57">
          <cell r="C57" t="str">
            <v>UMERKOTE</v>
          </cell>
          <cell r="D57">
            <v>149.1</v>
          </cell>
        </row>
        <row r="58">
          <cell r="C58" t="str">
            <v>BARI</v>
          </cell>
          <cell r="D58">
            <v>75.599999999999994</v>
          </cell>
        </row>
        <row r="59">
          <cell r="C59" t="str">
            <v>JASHIPUR</v>
          </cell>
          <cell r="D59">
            <v>123.9</v>
          </cell>
        </row>
        <row r="60">
          <cell r="C60" t="str">
            <v>GAMBHARIMUNDA</v>
          </cell>
          <cell r="D60">
            <v>90.3</v>
          </cell>
        </row>
        <row r="61">
          <cell r="C61" t="str">
            <v>BALIAPAL</v>
          </cell>
          <cell r="D61">
            <v>75.599999999999994</v>
          </cell>
        </row>
        <row r="62">
          <cell r="C62" t="str">
            <v>KARANJIA</v>
          </cell>
          <cell r="D62">
            <v>78.75</v>
          </cell>
        </row>
        <row r="63">
          <cell r="C63" t="str">
            <v>CHANDANESWAR</v>
          </cell>
          <cell r="D63">
            <v>147</v>
          </cell>
        </row>
        <row r="64">
          <cell r="C64" t="str">
            <v>KAMPAGARH</v>
          </cell>
          <cell r="D64">
            <v>69.3</v>
          </cell>
        </row>
        <row r="65">
          <cell r="C65" t="str">
            <v>KANAKPUR</v>
          </cell>
          <cell r="D65">
            <v>52.5</v>
          </cell>
        </row>
        <row r="66">
          <cell r="C66" t="str">
            <v>MANGALPUR</v>
          </cell>
          <cell r="D66">
            <v>63</v>
          </cell>
        </row>
        <row r="67">
          <cell r="C67" t="str">
            <v>RAMBAG</v>
          </cell>
          <cell r="D67">
            <v>63</v>
          </cell>
        </row>
        <row r="68">
          <cell r="C68" t="str">
            <v>PURUNAKATAK</v>
          </cell>
          <cell r="D68">
            <v>149.1</v>
          </cell>
        </row>
        <row r="69">
          <cell r="C69" t="str">
            <v>SUNABEDA</v>
          </cell>
          <cell r="D69" t="str">
            <v xml:space="preserve">ATC </v>
          </cell>
        </row>
        <row r="70">
          <cell r="C70" t="str">
            <v>NIMAPARA</v>
          </cell>
          <cell r="D70">
            <v>3.2</v>
          </cell>
        </row>
      </sheetData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N8" sqref="N8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85546875" bestFit="1" customWidth="1"/>
    <col min="5" max="5" width="6.42578125" bestFit="1" customWidth="1"/>
    <col min="6" max="6" width="18" bestFit="1" customWidth="1"/>
    <col min="7" max="7" width="5.42578125" bestFit="1" customWidth="1"/>
    <col min="8" max="8" width="7.5703125" customWidth="1"/>
    <col min="9" max="9" width="7.28515625" customWidth="1"/>
    <col min="10" max="10" width="10.140625" customWidth="1"/>
  </cols>
  <sheetData>
    <row r="1" spans="1:10" s="1" customFormat="1" ht="81" customHeight="1">
      <c r="A1" s="18"/>
      <c r="B1" s="19"/>
      <c r="C1" s="19"/>
      <c r="D1" s="19"/>
      <c r="E1" s="19"/>
      <c r="F1" s="19"/>
      <c r="G1" s="19"/>
      <c r="H1" s="20" t="s">
        <v>57</v>
      </c>
      <c r="I1" s="21"/>
      <c r="J1" s="22"/>
    </row>
    <row r="2" spans="1:10" s="1" customFormat="1" ht="86.25" customHeight="1">
      <c r="A2" s="12" t="s">
        <v>58</v>
      </c>
      <c r="B2" s="13"/>
      <c r="C2" s="13"/>
      <c r="D2" s="13"/>
      <c r="E2" s="13"/>
      <c r="F2" s="13"/>
      <c r="G2" s="14"/>
      <c r="H2" s="23" t="s">
        <v>62</v>
      </c>
      <c r="I2" s="24"/>
      <c r="J2" s="24"/>
    </row>
    <row r="3" spans="1:10" s="5" customFormat="1">
      <c r="A3" s="4" t="s">
        <v>47</v>
      </c>
      <c r="B3" s="4" t="s">
        <v>48</v>
      </c>
      <c r="C3" s="4" t="s">
        <v>49</v>
      </c>
      <c r="D3" s="4" t="s">
        <v>50</v>
      </c>
      <c r="E3" s="4" t="s">
        <v>51</v>
      </c>
      <c r="F3" s="4" t="s">
        <v>52</v>
      </c>
      <c r="G3" s="4" t="s">
        <v>53</v>
      </c>
      <c r="H3" s="6" t="s">
        <v>54</v>
      </c>
      <c r="I3" s="6" t="s">
        <v>55</v>
      </c>
      <c r="J3" s="6" t="s">
        <v>56</v>
      </c>
    </row>
    <row r="4" spans="1:10">
      <c r="A4" s="2">
        <v>1</v>
      </c>
      <c r="B4" s="2" t="s">
        <v>0</v>
      </c>
      <c r="C4" s="2" t="s">
        <v>32</v>
      </c>
      <c r="D4" s="2" t="s">
        <v>1</v>
      </c>
      <c r="E4" s="3" t="s">
        <v>31</v>
      </c>
      <c r="F4" s="2" t="s">
        <v>22</v>
      </c>
      <c r="G4" s="2">
        <v>16</v>
      </c>
      <c r="H4" s="7">
        <f>VLOOKUP(F4,'[1]KORAS INDIA'!$C$4:$D$70,2,FALSE)</f>
        <v>106.05</v>
      </c>
      <c r="I4" s="7">
        <v>35</v>
      </c>
      <c r="J4" s="7">
        <f>G4*H4+I4</f>
        <v>1731.8</v>
      </c>
    </row>
    <row r="5" spans="1:10">
      <c r="A5" s="2">
        <v>2</v>
      </c>
      <c r="B5" s="2" t="s">
        <v>0</v>
      </c>
      <c r="C5" s="2" t="s">
        <v>33</v>
      </c>
      <c r="D5" s="2" t="s">
        <v>2</v>
      </c>
      <c r="E5" s="3" t="s">
        <v>31</v>
      </c>
      <c r="F5" s="2" t="s">
        <v>23</v>
      </c>
      <c r="G5" s="2">
        <v>15</v>
      </c>
      <c r="H5" s="7">
        <f>VLOOKUP(F5,'[1]KORAS INDIA'!$C$4:$D$70,2,FALSE)</f>
        <v>90.3</v>
      </c>
      <c r="I5" s="7">
        <v>35</v>
      </c>
      <c r="J5" s="7">
        <f t="shared" ref="J5:J18" si="0">G5*H5+I5</f>
        <v>1389.5</v>
      </c>
    </row>
    <row r="6" spans="1:10">
      <c r="A6" s="2">
        <v>3</v>
      </c>
      <c r="B6" s="2" t="s">
        <v>0</v>
      </c>
      <c r="C6" s="2" t="s">
        <v>34</v>
      </c>
      <c r="D6" s="2" t="s">
        <v>3</v>
      </c>
      <c r="E6" s="3" t="s">
        <v>31</v>
      </c>
      <c r="F6" s="2" t="s">
        <v>24</v>
      </c>
      <c r="G6" s="2">
        <v>5</v>
      </c>
      <c r="H6" s="7">
        <f>VLOOKUP(F6,'[1]KORAS INDIA'!$C$4:$D$70,2,FALSE)</f>
        <v>52.5</v>
      </c>
      <c r="I6" s="7">
        <v>35</v>
      </c>
      <c r="J6" s="7">
        <f t="shared" si="0"/>
        <v>297.5</v>
      </c>
    </row>
    <row r="7" spans="1:10">
      <c r="A7" s="2">
        <v>4</v>
      </c>
      <c r="B7" s="2" t="s">
        <v>0</v>
      </c>
      <c r="C7" s="2" t="s">
        <v>35</v>
      </c>
      <c r="D7" s="2" t="s">
        <v>4</v>
      </c>
      <c r="E7" s="3" t="s">
        <v>31</v>
      </c>
      <c r="F7" s="2" t="s">
        <v>25</v>
      </c>
      <c r="G7" s="2">
        <v>20</v>
      </c>
      <c r="H7" s="7">
        <f>VLOOKUP(F7,'[1]KORAS INDIA'!$C$4:$D$70,2,FALSE)</f>
        <v>75.599999999999994</v>
      </c>
      <c r="I7" s="7">
        <v>35</v>
      </c>
      <c r="J7" s="7">
        <f t="shared" si="0"/>
        <v>1547</v>
      </c>
    </row>
    <row r="8" spans="1:10">
      <c r="A8" s="2">
        <v>5</v>
      </c>
      <c r="B8" s="2" t="s">
        <v>5</v>
      </c>
      <c r="C8" s="2" t="s">
        <v>36</v>
      </c>
      <c r="D8" s="2" t="s">
        <v>6</v>
      </c>
      <c r="E8" s="3" t="s">
        <v>31</v>
      </c>
      <c r="F8" s="2" t="s">
        <v>26</v>
      </c>
      <c r="G8" s="2">
        <v>9</v>
      </c>
      <c r="H8" s="7">
        <f>VLOOKUP(F8,'[1]KORAS INDIA'!$C$4:$D$70,2,FALSE)</f>
        <v>52.5</v>
      </c>
      <c r="I8" s="7">
        <v>35</v>
      </c>
      <c r="J8" s="7">
        <f t="shared" si="0"/>
        <v>507.5</v>
      </c>
    </row>
    <row r="9" spans="1:10">
      <c r="A9" s="2">
        <v>6</v>
      </c>
      <c r="B9" s="2" t="s">
        <v>7</v>
      </c>
      <c r="C9" s="2" t="s">
        <v>37</v>
      </c>
      <c r="D9" s="2" t="s">
        <v>8</v>
      </c>
      <c r="E9" s="3" t="s">
        <v>31</v>
      </c>
      <c r="F9" s="2" t="s">
        <v>26</v>
      </c>
      <c r="G9" s="2">
        <v>3</v>
      </c>
      <c r="H9" s="7">
        <f>VLOOKUP(F9,'[1]KORAS INDIA'!$C$4:$D$70,2,FALSE)</f>
        <v>52.5</v>
      </c>
      <c r="I9" s="7">
        <v>35</v>
      </c>
      <c r="J9" s="7">
        <f t="shared" si="0"/>
        <v>192.5</v>
      </c>
    </row>
    <row r="10" spans="1:10">
      <c r="A10" s="2">
        <v>7</v>
      </c>
      <c r="B10" s="2" t="s">
        <v>9</v>
      </c>
      <c r="C10" s="2" t="s">
        <v>38</v>
      </c>
      <c r="D10" s="2" t="s">
        <v>10</v>
      </c>
      <c r="E10" s="3" t="s">
        <v>31</v>
      </c>
      <c r="F10" s="2" t="s">
        <v>22</v>
      </c>
      <c r="G10" s="2">
        <v>27</v>
      </c>
      <c r="H10" s="7">
        <f>VLOOKUP(F10,'[1]KORAS INDIA'!$C$4:$D$70,2,FALSE)</f>
        <v>106.05</v>
      </c>
      <c r="I10" s="7">
        <v>35</v>
      </c>
      <c r="J10" s="7">
        <f t="shared" si="0"/>
        <v>2898.35</v>
      </c>
    </row>
    <row r="11" spans="1:10">
      <c r="A11" s="2">
        <v>8</v>
      </c>
      <c r="B11" s="2" t="s">
        <v>9</v>
      </c>
      <c r="C11" s="2" t="s">
        <v>39</v>
      </c>
      <c r="D11" s="2" t="s">
        <v>11</v>
      </c>
      <c r="E11" s="3" t="s">
        <v>31</v>
      </c>
      <c r="F11" s="2" t="s">
        <v>27</v>
      </c>
      <c r="G11" s="2">
        <v>28</v>
      </c>
      <c r="H11" s="7">
        <f>VLOOKUP(F11,'[1]KORAS INDIA'!$C$4:$D$70,2,FALSE)</f>
        <v>78.75</v>
      </c>
      <c r="I11" s="7">
        <v>35</v>
      </c>
      <c r="J11" s="7">
        <f t="shared" si="0"/>
        <v>2240</v>
      </c>
    </row>
    <row r="12" spans="1:10">
      <c r="A12" s="2">
        <v>9</v>
      </c>
      <c r="B12" s="2" t="s">
        <v>12</v>
      </c>
      <c r="C12" s="2" t="s">
        <v>40</v>
      </c>
      <c r="D12" s="2" t="s">
        <v>13</v>
      </c>
      <c r="E12" s="3" t="s">
        <v>31</v>
      </c>
      <c r="F12" s="2" t="s">
        <v>23</v>
      </c>
      <c r="G12" s="2">
        <v>11</v>
      </c>
      <c r="H12" s="7">
        <f>VLOOKUP(F12,'[1]KORAS INDIA'!$C$4:$D$70,2,FALSE)</f>
        <v>90.3</v>
      </c>
      <c r="I12" s="7">
        <v>35</v>
      </c>
      <c r="J12" s="7">
        <f t="shared" si="0"/>
        <v>1028.3</v>
      </c>
    </row>
    <row r="13" spans="1:10">
      <c r="A13" s="2">
        <v>10</v>
      </c>
      <c r="B13" s="2" t="s">
        <v>14</v>
      </c>
      <c r="C13" s="2" t="s">
        <v>41</v>
      </c>
      <c r="D13" s="2" t="s">
        <v>15</v>
      </c>
      <c r="E13" s="3" t="s">
        <v>31</v>
      </c>
      <c r="F13" s="2" t="s">
        <v>22</v>
      </c>
      <c r="G13" s="2">
        <v>99</v>
      </c>
      <c r="H13" s="7">
        <f>VLOOKUP(F13,'[1]KORAS INDIA'!$C$4:$D$70,2,FALSE)</f>
        <v>106.05</v>
      </c>
      <c r="I13" s="7">
        <v>35</v>
      </c>
      <c r="J13" s="7">
        <f t="shared" si="0"/>
        <v>10533.949999999999</v>
      </c>
    </row>
    <row r="14" spans="1:10">
      <c r="A14" s="2">
        <v>11</v>
      </c>
      <c r="B14" s="2" t="s">
        <v>16</v>
      </c>
      <c r="C14" s="2" t="s">
        <v>42</v>
      </c>
      <c r="D14" s="2" t="s">
        <v>17</v>
      </c>
      <c r="E14" s="3" t="s">
        <v>31</v>
      </c>
      <c r="F14" s="2" t="s">
        <v>23</v>
      </c>
      <c r="G14" s="2">
        <v>3</v>
      </c>
      <c r="H14" s="7">
        <f>VLOOKUP(F14,'[1]KORAS INDIA'!$C$4:$D$70,2,FALSE)</f>
        <v>90.3</v>
      </c>
      <c r="I14" s="7">
        <v>35</v>
      </c>
      <c r="J14" s="7">
        <f t="shared" si="0"/>
        <v>305.89999999999998</v>
      </c>
    </row>
    <row r="15" spans="1:10">
      <c r="A15" s="2">
        <v>12</v>
      </c>
      <c r="B15" s="2" t="s">
        <v>16</v>
      </c>
      <c r="C15" s="2" t="s">
        <v>43</v>
      </c>
      <c r="D15" s="2" t="s">
        <v>18</v>
      </c>
      <c r="E15" s="3" t="s">
        <v>31</v>
      </c>
      <c r="F15" s="2" t="s">
        <v>28</v>
      </c>
      <c r="G15" s="2">
        <v>3</v>
      </c>
      <c r="H15" s="7">
        <f>VLOOKUP(F15,'[1]KORAS INDIA'!$C$4:$D$70,2,FALSE)</f>
        <v>52.5</v>
      </c>
      <c r="I15" s="7">
        <v>35</v>
      </c>
      <c r="J15" s="7">
        <f t="shared" si="0"/>
        <v>192.5</v>
      </c>
    </row>
    <row r="16" spans="1:10">
      <c r="A16" s="2">
        <v>13</v>
      </c>
      <c r="B16" s="2" t="s">
        <v>16</v>
      </c>
      <c r="C16" s="2" t="s">
        <v>44</v>
      </c>
      <c r="D16" s="2" t="s">
        <v>19</v>
      </c>
      <c r="E16" s="3" t="s">
        <v>31</v>
      </c>
      <c r="F16" s="2" t="s">
        <v>29</v>
      </c>
      <c r="G16" s="2">
        <v>6</v>
      </c>
      <c r="H16" s="7">
        <f>VLOOKUP(F16,'[1]KORAS INDIA'!$C$4:$D$70,2,FALSE)</f>
        <v>3.2</v>
      </c>
      <c r="I16" s="7">
        <v>35</v>
      </c>
      <c r="J16" s="7">
        <f t="shared" si="0"/>
        <v>54.2</v>
      </c>
    </row>
    <row r="17" spans="1:10">
      <c r="A17" s="2">
        <v>14</v>
      </c>
      <c r="B17" s="2" t="s">
        <v>16</v>
      </c>
      <c r="C17" s="2" t="s">
        <v>45</v>
      </c>
      <c r="D17" s="2" t="s">
        <v>20</v>
      </c>
      <c r="E17" s="3" t="s">
        <v>31</v>
      </c>
      <c r="F17" s="2" t="s">
        <v>26</v>
      </c>
      <c r="G17" s="2">
        <v>92</v>
      </c>
      <c r="H17" s="7">
        <f>VLOOKUP(F17,'[1]KORAS INDIA'!$C$4:$D$70,2,FALSE)</f>
        <v>52.5</v>
      </c>
      <c r="I17" s="7">
        <v>35</v>
      </c>
      <c r="J17" s="7">
        <f t="shared" si="0"/>
        <v>4865</v>
      </c>
    </row>
    <row r="18" spans="1:10">
      <c r="A18" s="2">
        <v>15</v>
      </c>
      <c r="B18" s="2" t="s">
        <v>16</v>
      </c>
      <c r="C18" s="2" t="s">
        <v>46</v>
      </c>
      <c r="D18" s="2" t="s">
        <v>21</v>
      </c>
      <c r="E18" s="3" t="s">
        <v>31</v>
      </c>
      <c r="F18" s="2" t="s">
        <v>30</v>
      </c>
      <c r="G18" s="2">
        <v>9</v>
      </c>
      <c r="H18" s="7">
        <f>VLOOKUP(F18,'[1]KORAS INDIA'!$C$4:$D$70,2,FALSE)</f>
        <v>52.5</v>
      </c>
      <c r="I18" s="7">
        <v>35</v>
      </c>
      <c r="J18" s="7">
        <f t="shared" si="0"/>
        <v>507.5</v>
      </c>
    </row>
    <row r="19" spans="1:10" s="1" customFormat="1">
      <c r="A19" s="9" t="s">
        <v>63</v>
      </c>
      <c r="B19" s="10"/>
      <c r="C19" s="10"/>
      <c r="D19" s="10"/>
      <c r="E19" s="10"/>
      <c r="F19" s="10"/>
      <c r="G19" s="10"/>
      <c r="H19" s="10"/>
      <c r="I19" s="11"/>
      <c r="J19" s="8">
        <f>ROUND(SUM(J4:J18),0)</f>
        <v>28292</v>
      </c>
    </row>
    <row r="20" spans="1:10" s="1" customFormat="1" ht="15" customHeight="1">
      <c r="A20" s="12" t="s">
        <v>59</v>
      </c>
      <c r="B20" s="13"/>
      <c r="C20" s="13"/>
      <c r="D20" s="13"/>
      <c r="E20" s="13"/>
      <c r="F20" s="13"/>
      <c r="G20" s="13"/>
      <c r="H20" s="13"/>
      <c r="I20" s="13"/>
      <c r="J20" s="14"/>
    </row>
    <row r="21" spans="1:10" s="1" customFormat="1" ht="15" customHeight="1">
      <c r="A21" s="12" t="s">
        <v>60</v>
      </c>
      <c r="B21" s="13"/>
      <c r="C21" s="13"/>
      <c r="D21" s="13"/>
      <c r="E21" s="13"/>
      <c r="F21" s="13"/>
      <c r="G21" s="13"/>
      <c r="H21" s="13"/>
      <c r="I21" s="13"/>
      <c r="J21" s="14"/>
    </row>
    <row r="22" spans="1:10" s="1" customFormat="1" ht="30" customHeight="1">
      <c r="A22" s="15" t="s">
        <v>61</v>
      </c>
      <c r="B22" s="16"/>
      <c r="C22" s="16"/>
      <c r="D22" s="16"/>
      <c r="E22" s="16"/>
      <c r="F22" s="16"/>
      <c r="G22" s="16"/>
      <c r="H22" s="16"/>
      <c r="I22" s="16"/>
      <c r="J22" s="17"/>
    </row>
  </sheetData>
  <sortState ref="B2:G16">
    <sortCondition ref="B2"/>
  </sortState>
  <mergeCells count="8">
    <mergeCell ref="A19:I19"/>
    <mergeCell ref="A20:J20"/>
    <mergeCell ref="A21:J21"/>
    <mergeCell ref="A22:J22"/>
    <mergeCell ref="A1:G1"/>
    <mergeCell ref="H1:J1"/>
    <mergeCell ref="A2:G2"/>
    <mergeCell ref="H2:J2"/>
  </mergeCells>
  <conditionalFormatting sqref="C1:C2">
    <cfRule type="duplicateValues" dxfId="3" priority="3"/>
    <cfRule type="duplicateValues" dxfId="2" priority="4"/>
  </conditionalFormatting>
  <conditionalFormatting sqref="C19:C22">
    <cfRule type="duplicateValues" dxfId="1" priority="1"/>
    <cfRule type="duplicateValues" dxfId="0" priority="2"/>
  </conditionalFormatting>
  <pageMargins left="0.54" right="0.3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2025-06-17T05:32:45Z</cp:lastPrinted>
  <dcterms:created xsi:type="dcterms:W3CDTF">2025-06-12T06:01:52Z</dcterms:created>
  <dcterms:modified xsi:type="dcterms:W3CDTF">2025-06-17T05:32:49Z</dcterms:modified>
</cp:coreProperties>
</file>