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G14" i="1"/>
  <c r="J5"/>
  <c r="J10"/>
  <c r="J6"/>
  <c r="J7"/>
  <c r="J8"/>
  <c r="J9"/>
  <c r="J4"/>
  <c r="I5"/>
  <c r="I6"/>
  <c r="L6" s="1"/>
  <c r="L11" s="1"/>
  <c r="I7"/>
  <c r="L7" s="1"/>
  <c r="I8"/>
  <c r="L8" s="1"/>
  <c r="I9"/>
  <c r="L9" s="1"/>
  <c r="I10"/>
  <c r="I4"/>
  <c r="L4" s="1"/>
  <c r="L5" l="1"/>
  <c r="L10"/>
</calcChain>
</file>

<file path=xl/sharedStrings.xml><?xml version="1.0" encoding="utf-8"?>
<sst xmlns="http://schemas.openxmlformats.org/spreadsheetml/2006/main" count="53" uniqueCount="45">
  <si>
    <t>01/12/2025</t>
  </si>
  <si>
    <t>878</t>
  </si>
  <si>
    <t>889</t>
  </si>
  <si>
    <t>02/12/2025</t>
  </si>
  <si>
    <t>52</t>
  </si>
  <si>
    <t>54</t>
  </si>
  <si>
    <t>19/12/2025</t>
  </si>
  <si>
    <t>948</t>
  </si>
  <si>
    <t>20/12/2025</t>
  </si>
  <si>
    <t>953</t>
  </si>
  <si>
    <t>29/12/2025</t>
  </si>
  <si>
    <t>989</t>
  </si>
  <si>
    <t>JA/15205</t>
  </si>
  <si>
    <t>JA/15237</t>
  </si>
  <si>
    <t>JA/15277</t>
  </si>
  <si>
    <t>JA/15286</t>
  </si>
  <si>
    <t>JA/16073</t>
  </si>
  <si>
    <t>JA/16181</t>
  </si>
  <si>
    <t>JA/16692</t>
  </si>
  <si>
    <t>BADAMBA</t>
  </si>
  <si>
    <t>BETANATI</t>
  </si>
  <si>
    <t>AMARESWAR</t>
  </si>
  <si>
    <t>TIGIRIA</t>
  </si>
  <si>
    <t>MANGALPUR</t>
  </si>
  <si>
    <t>SORO</t>
  </si>
  <si>
    <t>BELIAPAL</t>
  </si>
  <si>
    <t>SL</t>
  </si>
  <si>
    <t>DATE</t>
  </si>
  <si>
    <t>LR NO</t>
  </si>
  <si>
    <t>INV NO</t>
  </si>
  <si>
    <t>FROM</t>
  </si>
  <si>
    <t>TO</t>
  </si>
  <si>
    <t>CASE</t>
  </si>
  <si>
    <t>CTC</t>
  </si>
  <si>
    <t>RATE</t>
  </si>
  <si>
    <t>HAM</t>
  </si>
  <si>
    <t>DD.CH.</t>
  </si>
  <si>
    <t>LR.CH</t>
  </si>
  <si>
    <t>AMT.</t>
  </si>
  <si>
    <t>INVOICE
PRAGATI LOGISTICS,SAMANTA SAHI KHUNTIA LANE,8984191006
GST No:21AGHPB9356M1Z9</t>
  </si>
  <si>
    <t xml:space="preserve">ASTHA VINAYAK AGENCY
Address:BAHUDA HARIANTA TANGI,8763547635
GST No:21ABSFA5418P1Z1
</t>
  </si>
  <si>
    <t>Thanking you for your business.
PRAGATI LOGISTICS</t>
  </si>
  <si>
    <t>Kindly, verify &amp; confirm within 7 days, else GST will be filed by 20th DEC,2025
GST to be paid by Consignor under Reverse Charge Mechanism(RCM) as per GST.</t>
  </si>
  <si>
    <t xml:space="preserve">Bill Date: 31/12/2025
Bill NO : 22710
Total Amount: 12585.00
</t>
  </si>
  <si>
    <t>(RUPEES TWELVE THOUSAND FIVE HUNDRED EIGHTY FIVE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</si>
</sst>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0" fillId="0" borderId="1" xfId="0" applyNumberFormat="1" applyFont="1" applyFill="1" applyBorder="1"/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314324</xdr:colOff>
      <xdr:row>0</xdr:row>
      <xdr:rowOff>971550</xdr:rowOff>
    </xdr:to>
    <xdr:pic>
      <xdr:nvPicPr>
        <xdr:cNvPr id="3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49" cy="97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"/>
  <sheetViews>
    <sheetView tabSelected="1" workbookViewId="0">
      <selection activeCell="P8" sqref="P8"/>
    </sheetView>
  </sheetViews>
  <sheetFormatPr defaultRowHeight="15"/>
  <cols>
    <col min="1" max="1" width="2.85546875" bestFit="1" customWidth="1"/>
    <col min="2" max="2" width="10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2.7109375" bestFit="1" customWidth="1"/>
    <col min="7" max="7" width="5.42578125" bestFit="1" customWidth="1"/>
    <col min="8" max="9" width="5.5703125" bestFit="1" customWidth="1"/>
    <col min="10" max="10" width="7.140625" bestFit="1" customWidth="1"/>
    <col min="11" max="11" width="6" bestFit="1" customWidth="1"/>
    <col min="12" max="12" width="8.5703125" bestFit="1" customWidth="1"/>
  </cols>
  <sheetData>
    <row r="1" spans="1:12" s="1" customFormat="1" ht="90" customHeight="1">
      <c r="A1" s="12"/>
      <c r="B1" s="13"/>
      <c r="C1" s="13"/>
      <c r="D1" s="13"/>
      <c r="E1" s="13"/>
      <c r="F1" s="13"/>
      <c r="G1" s="13"/>
      <c r="H1" s="14"/>
      <c r="I1" s="15" t="s">
        <v>39</v>
      </c>
      <c r="J1" s="15"/>
      <c r="K1" s="15"/>
      <c r="L1" s="15"/>
    </row>
    <row r="2" spans="1:12" s="1" customFormat="1" ht="66" customHeight="1">
      <c r="A2" s="12" t="s">
        <v>40</v>
      </c>
      <c r="B2" s="13"/>
      <c r="C2" s="13"/>
      <c r="D2" s="13"/>
      <c r="E2" s="13"/>
      <c r="F2" s="13"/>
      <c r="G2" s="13"/>
      <c r="H2" s="14"/>
      <c r="I2" s="15" t="s">
        <v>43</v>
      </c>
      <c r="J2" s="15"/>
      <c r="K2" s="15"/>
      <c r="L2" s="15"/>
    </row>
    <row r="3" spans="1:12" s="5" customFormat="1">
      <c r="A3" s="4" t="s">
        <v>26</v>
      </c>
      <c r="B3" s="4" t="s">
        <v>27</v>
      </c>
      <c r="C3" s="4" t="s">
        <v>28</v>
      </c>
      <c r="D3" s="4" t="s">
        <v>29</v>
      </c>
      <c r="E3" s="4" t="s">
        <v>30</v>
      </c>
      <c r="F3" s="4" t="s">
        <v>31</v>
      </c>
      <c r="G3" s="4" t="s">
        <v>32</v>
      </c>
      <c r="H3" s="7" t="s">
        <v>34</v>
      </c>
      <c r="I3" s="7" t="s">
        <v>35</v>
      </c>
      <c r="J3" s="7" t="s">
        <v>36</v>
      </c>
      <c r="K3" s="7" t="s">
        <v>37</v>
      </c>
      <c r="L3" s="7" t="s">
        <v>38</v>
      </c>
    </row>
    <row r="4" spans="1:12">
      <c r="A4" s="2">
        <v>1</v>
      </c>
      <c r="B4" s="2" t="s">
        <v>0</v>
      </c>
      <c r="C4" s="2" t="s">
        <v>12</v>
      </c>
      <c r="D4" s="2" t="s">
        <v>1</v>
      </c>
      <c r="E4" s="3" t="s">
        <v>33</v>
      </c>
      <c r="F4" s="2" t="s">
        <v>19</v>
      </c>
      <c r="G4" s="2">
        <v>26</v>
      </c>
      <c r="H4" s="8">
        <v>60</v>
      </c>
      <c r="I4" s="8">
        <f>G4*2</f>
        <v>52</v>
      </c>
      <c r="J4" s="8">
        <f>G4*15</f>
        <v>390</v>
      </c>
      <c r="K4" s="8">
        <v>50</v>
      </c>
      <c r="L4" s="8">
        <f>G4*H4+I4+J4+K4</f>
        <v>2052</v>
      </c>
    </row>
    <row r="5" spans="1:12">
      <c r="A5" s="2">
        <v>2</v>
      </c>
      <c r="B5" s="2" t="s">
        <v>0</v>
      </c>
      <c r="C5" s="2" t="s">
        <v>13</v>
      </c>
      <c r="D5" s="2" t="s">
        <v>2</v>
      </c>
      <c r="E5" s="3" t="s">
        <v>33</v>
      </c>
      <c r="F5" s="2" t="s">
        <v>20</v>
      </c>
      <c r="G5" s="2">
        <v>14</v>
      </c>
      <c r="H5" s="16">
        <v>60</v>
      </c>
      <c r="I5" s="8">
        <f t="shared" ref="I5:I10" si="0">G5*2</f>
        <v>28</v>
      </c>
      <c r="J5" s="8">
        <f>14*35</f>
        <v>490</v>
      </c>
      <c r="K5" s="8">
        <v>50</v>
      </c>
      <c r="L5" s="8">
        <f t="shared" ref="L5:L10" si="1">G5*H5+I5+J5+K5</f>
        <v>1408</v>
      </c>
    </row>
    <row r="6" spans="1:12">
      <c r="A6" s="2">
        <v>3</v>
      </c>
      <c r="B6" s="2" t="s">
        <v>3</v>
      </c>
      <c r="C6" s="2" t="s">
        <v>14</v>
      </c>
      <c r="D6" s="2" t="s">
        <v>4</v>
      </c>
      <c r="E6" s="3" t="s">
        <v>33</v>
      </c>
      <c r="F6" s="2" t="s">
        <v>21</v>
      </c>
      <c r="G6" s="2">
        <v>9</v>
      </c>
      <c r="H6" s="16">
        <v>60</v>
      </c>
      <c r="I6" s="8">
        <f t="shared" si="0"/>
        <v>18</v>
      </c>
      <c r="J6" s="8">
        <f t="shared" ref="J5:J10" si="2">G6*15</f>
        <v>135</v>
      </c>
      <c r="K6" s="8">
        <v>50</v>
      </c>
      <c r="L6" s="8">
        <f t="shared" si="1"/>
        <v>743</v>
      </c>
    </row>
    <row r="7" spans="1:12">
      <c r="A7" s="2">
        <v>4</v>
      </c>
      <c r="B7" s="2" t="s">
        <v>3</v>
      </c>
      <c r="C7" s="2" t="s">
        <v>15</v>
      </c>
      <c r="D7" s="2" t="s">
        <v>5</v>
      </c>
      <c r="E7" s="3" t="s">
        <v>33</v>
      </c>
      <c r="F7" s="2" t="s">
        <v>22</v>
      </c>
      <c r="G7" s="2">
        <v>12</v>
      </c>
      <c r="H7" s="8">
        <v>60</v>
      </c>
      <c r="I7" s="8">
        <f t="shared" si="0"/>
        <v>24</v>
      </c>
      <c r="J7" s="8">
        <f t="shared" si="2"/>
        <v>180</v>
      </c>
      <c r="K7" s="8">
        <v>50</v>
      </c>
      <c r="L7" s="8">
        <f t="shared" si="1"/>
        <v>974</v>
      </c>
    </row>
    <row r="8" spans="1:12">
      <c r="A8" s="2">
        <v>5</v>
      </c>
      <c r="B8" s="2" t="s">
        <v>6</v>
      </c>
      <c r="C8" s="2" t="s">
        <v>16</v>
      </c>
      <c r="D8" s="2" t="s">
        <v>7</v>
      </c>
      <c r="E8" s="3" t="s">
        <v>33</v>
      </c>
      <c r="F8" s="2" t="s">
        <v>23</v>
      </c>
      <c r="G8" s="2">
        <v>30</v>
      </c>
      <c r="H8" s="8">
        <v>60</v>
      </c>
      <c r="I8" s="8">
        <f t="shared" si="0"/>
        <v>60</v>
      </c>
      <c r="J8" s="8">
        <f t="shared" si="2"/>
        <v>450</v>
      </c>
      <c r="K8" s="8">
        <v>50</v>
      </c>
      <c r="L8" s="8">
        <f t="shared" si="1"/>
        <v>2360</v>
      </c>
    </row>
    <row r="9" spans="1:12">
      <c r="A9" s="2">
        <v>6</v>
      </c>
      <c r="B9" s="2" t="s">
        <v>8</v>
      </c>
      <c r="C9" s="2" t="s">
        <v>17</v>
      </c>
      <c r="D9" s="2" t="s">
        <v>9</v>
      </c>
      <c r="E9" s="3" t="s">
        <v>33</v>
      </c>
      <c r="F9" s="2" t="s">
        <v>24</v>
      </c>
      <c r="G9" s="2">
        <v>32</v>
      </c>
      <c r="H9" s="8">
        <v>60</v>
      </c>
      <c r="I9" s="8">
        <f t="shared" si="0"/>
        <v>64</v>
      </c>
      <c r="J9" s="8">
        <f t="shared" si="2"/>
        <v>480</v>
      </c>
      <c r="K9" s="8">
        <v>50</v>
      </c>
      <c r="L9" s="8">
        <f t="shared" si="1"/>
        <v>2514</v>
      </c>
    </row>
    <row r="10" spans="1:12">
      <c r="A10" s="2">
        <v>7</v>
      </c>
      <c r="B10" s="2" t="s">
        <v>10</v>
      </c>
      <c r="C10" s="2" t="s">
        <v>18</v>
      </c>
      <c r="D10" s="2" t="s">
        <v>11</v>
      </c>
      <c r="E10" s="3" t="s">
        <v>33</v>
      </c>
      <c r="F10" s="2" t="s">
        <v>25</v>
      </c>
      <c r="G10" s="2">
        <v>27</v>
      </c>
      <c r="H10" s="16">
        <v>60</v>
      </c>
      <c r="I10" s="8">
        <f t="shared" si="0"/>
        <v>54</v>
      </c>
      <c r="J10" s="8">
        <f>G10*30</f>
        <v>810</v>
      </c>
      <c r="K10" s="8">
        <v>50</v>
      </c>
      <c r="L10" s="8">
        <f t="shared" si="1"/>
        <v>2534</v>
      </c>
    </row>
    <row r="11" spans="1:12" s="9" customFormat="1">
      <c r="A11" s="17" t="s">
        <v>44</v>
      </c>
      <c r="B11" s="18"/>
      <c r="C11" s="18"/>
      <c r="D11" s="18"/>
      <c r="E11" s="18"/>
      <c r="F11" s="18"/>
      <c r="G11" s="18"/>
      <c r="H11" s="19"/>
      <c r="I11" s="19"/>
      <c r="J11" s="19"/>
      <c r="K11" s="20"/>
      <c r="L11" s="6">
        <f>SUM(L4:L10)</f>
        <v>12585</v>
      </c>
    </row>
    <row r="12" spans="1:12" s="9" customFormat="1" ht="30" customHeight="1">
      <c r="A12" s="10" t="s">
        <v>42</v>
      </c>
      <c r="B12" s="10"/>
      <c r="C12" s="10"/>
      <c r="D12" s="10"/>
      <c r="E12" s="10"/>
      <c r="F12" s="10"/>
      <c r="G12" s="10"/>
      <c r="H12" s="11"/>
      <c r="I12" s="11"/>
      <c r="J12" s="11"/>
      <c r="K12" s="11"/>
      <c r="L12" s="11"/>
    </row>
    <row r="13" spans="1:12" s="9" customFormat="1" ht="30" customHeight="1">
      <c r="A13" s="10" t="s">
        <v>41</v>
      </c>
      <c r="B13" s="10"/>
      <c r="C13" s="10"/>
      <c r="D13" s="10"/>
      <c r="E13" s="10"/>
      <c r="F13" s="10"/>
      <c r="G13" s="10"/>
      <c r="H13" s="11"/>
      <c r="I13" s="11"/>
      <c r="J13" s="11"/>
      <c r="K13" s="11"/>
      <c r="L13" s="11"/>
    </row>
    <row r="14" spans="1:12">
      <c r="G14" s="21">
        <f>SUM(G4:G10)</f>
        <v>150</v>
      </c>
    </row>
  </sheetData>
  <sortState ref="B2:G8">
    <sortCondition ref="B2"/>
  </sortState>
  <mergeCells count="7">
    <mergeCell ref="A11:K11"/>
    <mergeCell ref="A12:L12"/>
    <mergeCell ref="A13:L13"/>
    <mergeCell ref="A1:H1"/>
    <mergeCell ref="I1:L1"/>
    <mergeCell ref="A2:H2"/>
    <mergeCell ref="I2:L2"/>
  </mergeCells>
  <pageMargins left="0.7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2026-01-08T10:00:38Z</cp:lastPrinted>
  <dcterms:created xsi:type="dcterms:W3CDTF">2026-01-07T03:45:26Z</dcterms:created>
  <dcterms:modified xsi:type="dcterms:W3CDTF">2026-01-08T10:00:49Z</dcterms:modified>
</cp:coreProperties>
</file>