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J14" i="1"/>
  <c r="I14" i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I9" i="1"/>
  <c r="L9" i="1" s="1"/>
  <c r="J8" i="1"/>
  <c r="I8" i="1"/>
  <c r="J7" i="1"/>
  <c r="I7" i="1"/>
  <c r="I6" i="1"/>
  <c r="L6" i="1" s="1"/>
  <c r="B6" i="1"/>
  <c r="B7" i="1" s="1"/>
  <c r="B8" i="1" s="1"/>
  <c r="B9" i="1" s="1"/>
  <c r="B10" i="1" s="1"/>
  <c r="B11" i="1" s="1"/>
  <c r="B12" i="1" s="1"/>
  <c r="B13" i="1" s="1"/>
  <c r="B14" i="1" s="1"/>
  <c r="J5" i="1"/>
  <c r="I5" i="1"/>
  <c r="L7" i="1" l="1"/>
  <c r="L8" i="1"/>
  <c r="L5" i="1"/>
  <c r="L15" i="1" s="1"/>
  <c r="L14" i="1"/>
</calcChain>
</file>

<file path=xl/sharedStrings.xml><?xml version="1.0" encoding="utf-8"?>
<sst xmlns="http://schemas.openxmlformats.org/spreadsheetml/2006/main" count="67" uniqueCount="54">
  <si>
    <t>DATE</t>
  </si>
  <si>
    <t>JALESWAR</t>
  </si>
  <si>
    <t>BALUGAON</t>
  </si>
  <si>
    <t>CTC</t>
  </si>
  <si>
    <t>FROM</t>
  </si>
  <si>
    <t>CASE</t>
  </si>
  <si>
    <t>RATE</t>
  </si>
  <si>
    <t>DD.CH.</t>
  </si>
  <si>
    <t>LR CH.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</si>
  <si>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</si>
  <si>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</si>
  <si>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</si>
  <si>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SL.</t>
  </si>
  <si>
    <t>LR NO.</t>
  </si>
  <si>
    <t>INV. NO.</t>
  </si>
  <si>
    <t>DESTINATION</t>
  </si>
  <si>
    <t>AMT.</t>
  </si>
  <si>
    <t>SORO</t>
  </si>
  <si>
    <t>Kindly, verify &amp; confirm within 7 days, else GST will be filed by 20th SEPTEMBER, 2025. 
GST to be paid by Consignor under Reverse Charge Mechanism(RCM) as per GST.</t>
  </si>
  <si>
    <t>01/8/2025</t>
  </si>
  <si>
    <t>PL/JA/08172</t>
  </si>
  <si>
    <t>205</t>
  </si>
  <si>
    <t>ANGUL</t>
  </si>
  <si>
    <t>PL/JA/08265</t>
  </si>
  <si>
    <t>3162</t>
  </si>
  <si>
    <t>MARKONA</t>
  </si>
  <si>
    <t>03/8/2025</t>
  </si>
  <si>
    <t>PL/JA/08296</t>
  </si>
  <si>
    <t>3284</t>
  </si>
  <si>
    <t>04/8/2025</t>
  </si>
  <si>
    <t>PL/DO/06754</t>
  </si>
  <si>
    <t>3036</t>
  </si>
  <si>
    <t>BHUBAN</t>
  </si>
  <si>
    <t>09/8/2025</t>
  </si>
  <si>
    <t>PL/JA/08792</t>
  </si>
  <si>
    <t>3407</t>
  </si>
  <si>
    <t>BHOGRAI</t>
  </si>
  <si>
    <t>14/8/2025</t>
  </si>
  <si>
    <t>PL/JA/09085</t>
  </si>
  <si>
    <t>3461</t>
  </si>
  <si>
    <t>19/8/2025</t>
  </si>
  <si>
    <t>PL/JA/09311</t>
  </si>
  <si>
    <t>3574</t>
  </si>
  <si>
    <t>26/8/2025</t>
  </si>
  <si>
    <t>PL/JA/09721</t>
  </si>
  <si>
    <t>3755</t>
  </si>
  <si>
    <t>30/8/2025</t>
  </si>
  <si>
    <t>PL/JA/10055</t>
  </si>
  <si>
    <t>3833</t>
  </si>
  <si>
    <t>PL/JA/10201</t>
  </si>
  <si>
    <t>3906</t>
  </si>
  <si>
    <t>BALASORE</t>
  </si>
  <si>
    <t>(RUPEES TWELVE THOUSAND SIXTEEN ONLY)</t>
  </si>
  <si>
    <t>Bill Date: 31/08/2025
Bill NO :  14300
Total Amount : 12016.00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</si>
</sst>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7</xdr:col>
      <xdr:colOff>190500</xdr:colOff>
      <xdr:row>1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857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H2" t="str">
            <v>DESTINATION</v>
          </cell>
          <cell r="I2" t="str">
            <v>RATE / CASE</v>
          </cell>
          <cell r="J2" t="str">
            <v>RATE / CASE</v>
          </cell>
        </row>
        <row r="3">
          <cell r="H3" t="str">
            <v>ALANAHATA</v>
          </cell>
          <cell r="I3">
            <v>35</v>
          </cell>
          <cell r="J3">
            <v>40</v>
          </cell>
          <cell r="K3"/>
          <cell r="L3">
            <v>5</v>
          </cell>
        </row>
        <row r="4">
          <cell r="H4" t="str">
            <v>ANGUL</v>
          </cell>
          <cell r="I4">
            <v>21</v>
          </cell>
          <cell r="J4">
            <v>26</v>
          </cell>
          <cell r="K4"/>
          <cell r="L4">
            <v>5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  <cell r="L5"/>
        </row>
        <row r="6">
          <cell r="H6" t="str">
            <v>BALASORE</v>
          </cell>
          <cell r="I6">
            <v>21</v>
          </cell>
          <cell r="J6">
            <v>26</v>
          </cell>
          <cell r="K6"/>
          <cell r="L6">
            <v>5</v>
          </cell>
        </row>
        <row r="7">
          <cell r="H7" t="str">
            <v>BALICHANDRAPUR</v>
          </cell>
          <cell r="I7">
            <v>25</v>
          </cell>
          <cell r="J7">
            <v>30</v>
          </cell>
          <cell r="K7"/>
          <cell r="L7">
            <v>5</v>
          </cell>
        </row>
        <row r="8">
          <cell r="H8" t="str">
            <v>BALUGAON</v>
          </cell>
          <cell r="I8">
            <v>30</v>
          </cell>
          <cell r="J8">
            <v>35</v>
          </cell>
          <cell r="K8"/>
          <cell r="L8">
            <v>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  <cell r="L9"/>
        </row>
        <row r="10">
          <cell r="H10" t="str">
            <v>BARABATI</v>
          </cell>
          <cell r="I10">
            <v>35</v>
          </cell>
          <cell r="J10">
            <v>40</v>
          </cell>
          <cell r="K10"/>
          <cell r="L10">
            <v>5</v>
          </cell>
        </row>
        <row r="11">
          <cell r="H11" t="str">
            <v>BARAGARH</v>
          </cell>
          <cell r="I11">
            <v>25</v>
          </cell>
          <cell r="J11">
            <v>30</v>
          </cell>
          <cell r="K11"/>
          <cell r="L11">
            <v>5</v>
          </cell>
        </row>
        <row r="12">
          <cell r="H12" t="str">
            <v>BARBIL</v>
          </cell>
          <cell r="I12">
            <v>30</v>
          </cell>
          <cell r="J12">
            <v>35</v>
          </cell>
          <cell r="K12"/>
          <cell r="L12">
            <v>5</v>
          </cell>
        </row>
        <row r="13">
          <cell r="H13" t="str">
            <v>BARIPADA</v>
          </cell>
          <cell r="I13">
            <v>21</v>
          </cell>
          <cell r="J13">
            <v>26</v>
          </cell>
          <cell r="K13"/>
          <cell r="L13">
            <v>5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  <cell r="L14"/>
        </row>
        <row r="15">
          <cell r="H15" t="str">
            <v>BERHAMPUR</v>
          </cell>
          <cell r="I15">
            <v>21</v>
          </cell>
          <cell r="J15">
            <v>26</v>
          </cell>
          <cell r="K15"/>
          <cell r="L15">
            <v>5</v>
          </cell>
        </row>
        <row r="16">
          <cell r="H16" t="str">
            <v>BHADRAK</v>
          </cell>
          <cell r="I16">
            <v>21</v>
          </cell>
          <cell r="J16">
            <v>26</v>
          </cell>
          <cell r="K16"/>
          <cell r="L16">
            <v>5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  <cell r="L17"/>
        </row>
        <row r="18">
          <cell r="H18" t="str">
            <v>BHAWANIPATNA</v>
          </cell>
          <cell r="I18">
            <v>35</v>
          </cell>
          <cell r="J18">
            <v>40</v>
          </cell>
          <cell r="K18"/>
          <cell r="L18">
            <v>5</v>
          </cell>
        </row>
        <row r="19">
          <cell r="H19" t="str">
            <v>BHUBAN</v>
          </cell>
          <cell r="I19">
            <v>35</v>
          </cell>
          <cell r="J19">
            <v>40</v>
          </cell>
          <cell r="K19"/>
          <cell r="L19">
            <v>5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  <cell r="L20"/>
        </row>
        <row r="21">
          <cell r="H21" t="str">
            <v>BOLANGIR</v>
          </cell>
          <cell r="I21">
            <v>29</v>
          </cell>
          <cell r="J21">
            <v>34</v>
          </cell>
          <cell r="K21"/>
          <cell r="L21">
            <v>5</v>
          </cell>
        </row>
        <row r="22">
          <cell r="H22" t="str">
            <v>BOUDH</v>
          </cell>
          <cell r="I22">
            <v>29</v>
          </cell>
          <cell r="J22">
            <v>34</v>
          </cell>
          <cell r="K22"/>
          <cell r="L22">
            <v>5</v>
          </cell>
        </row>
        <row r="23">
          <cell r="H23" t="str">
            <v>CHHATIA</v>
          </cell>
          <cell r="I23">
            <v>35</v>
          </cell>
          <cell r="J23">
            <v>40</v>
          </cell>
          <cell r="K23"/>
          <cell r="L23">
            <v>5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  <cell r="L24"/>
        </row>
        <row r="25">
          <cell r="H25" t="str">
            <v>DEVIDWAR</v>
          </cell>
          <cell r="I25">
            <v>35</v>
          </cell>
          <cell r="J25">
            <v>40</v>
          </cell>
          <cell r="K25"/>
          <cell r="L25">
            <v>5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  <cell r="L26"/>
        </row>
        <row r="27">
          <cell r="H27" t="str">
            <v>DHARMASHALA</v>
          </cell>
          <cell r="I27">
            <v>35</v>
          </cell>
          <cell r="J27">
            <v>40</v>
          </cell>
          <cell r="K27"/>
          <cell r="L27">
            <v>5</v>
          </cell>
        </row>
        <row r="28">
          <cell r="H28" t="str">
            <v>DHENKANAL</v>
          </cell>
          <cell r="I28">
            <v>21</v>
          </cell>
          <cell r="J28">
            <v>26</v>
          </cell>
          <cell r="K28"/>
          <cell r="L28">
            <v>5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  <cell r="L29"/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  <cell r="L30"/>
        </row>
        <row r="31">
          <cell r="H31" t="str">
            <v>JAGATSINGHPUR</v>
          </cell>
          <cell r="I31">
            <v>25</v>
          </cell>
          <cell r="J31">
            <v>30</v>
          </cell>
          <cell r="K31"/>
          <cell r="L31">
            <v>5</v>
          </cell>
        </row>
        <row r="32">
          <cell r="H32" t="str">
            <v>JAJPUR ROAD</v>
          </cell>
          <cell r="I32">
            <v>21</v>
          </cell>
          <cell r="J32">
            <v>26</v>
          </cell>
          <cell r="K32"/>
          <cell r="L32">
            <v>5</v>
          </cell>
        </row>
        <row r="33">
          <cell r="H33" t="str">
            <v>JAJPUR TOWN</v>
          </cell>
          <cell r="I33">
            <v>21</v>
          </cell>
          <cell r="J33">
            <v>26</v>
          </cell>
          <cell r="K33"/>
          <cell r="L33">
            <v>5</v>
          </cell>
        </row>
        <row r="34">
          <cell r="H34" t="str">
            <v>JALESWAR</v>
          </cell>
          <cell r="I34">
            <v>30</v>
          </cell>
          <cell r="J34">
            <v>35</v>
          </cell>
          <cell r="K34"/>
          <cell r="L34">
            <v>5</v>
          </cell>
        </row>
        <row r="35">
          <cell r="H35" t="str">
            <v>JARKA</v>
          </cell>
          <cell r="I35">
            <v>21</v>
          </cell>
          <cell r="J35">
            <v>26</v>
          </cell>
          <cell r="K35"/>
          <cell r="L35">
            <v>5</v>
          </cell>
        </row>
        <row r="36">
          <cell r="H36" t="str">
            <v>JATNI</v>
          </cell>
          <cell r="I36">
            <v>25</v>
          </cell>
          <cell r="J36">
            <v>30</v>
          </cell>
          <cell r="K36"/>
          <cell r="L36">
            <v>5</v>
          </cell>
        </row>
        <row r="37">
          <cell r="H37" t="str">
            <v>JEYPORE</v>
          </cell>
          <cell r="I37">
            <v>33</v>
          </cell>
          <cell r="J37">
            <v>38</v>
          </cell>
          <cell r="K37"/>
          <cell r="L37">
            <v>5</v>
          </cell>
        </row>
        <row r="38">
          <cell r="H38" t="str">
            <v>JHARSUGUDA</v>
          </cell>
          <cell r="I38">
            <v>25</v>
          </cell>
          <cell r="J38">
            <v>30</v>
          </cell>
          <cell r="K38"/>
          <cell r="L38">
            <v>5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  <cell r="L39"/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  <cell r="L40"/>
        </row>
        <row r="41">
          <cell r="H41" t="str">
            <v>KAMAKHYANAGAR</v>
          </cell>
          <cell r="I41">
            <v>35</v>
          </cell>
          <cell r="J41">
            <v>40</v>
          </cell>
          <cell r="K41"/>
          <cell r="L41">
            <v>5</v>
          </cell>
        </row>
        <row r="42">
          <cell r="H42" t="str">
            <v>KANTABANJI</v>
          </cell>
          <cell r="I42">
            <v>35</v>
          </cell>
          <cell r="J42">
            <v>40</v>
          </cell>
          <cell r="K42"/>
          <cell r="L42">
            <v>5</v>
          </cell>
        </row>
        <row r="43">
          <cell r="H43" t="str">
            <v>KARANJIA</v>
          </cell>
          <cell r="I43">
            <v>35</v>
          </cell>
          <cell r="J43">
            <v>40</v>
          </cell>
          <cell r="K43"/>
          <cell r="L43">
            <v>5</v>
          </cell>
        </row>
        <row r="44">
          <cell r="H44" t="str">
            <v>KENDRAPARA</v>
          </cell>
          <cell r="I44">
            <v>21</v>
          </cell>
          <cell r="J44">
            <v>26</v>
          </cell>
          <cell r="K44"/>
          <cell r="L44">
            <v>5</v>
          </cell>
        </row>
        <row r="45">
          <cell r="H45" t="str">
            <v>KEONJHAR</v>
          </cell>
          <cell r="I45">
            <v>21</v>
          </cell>
          <cell r="J45">
            <v>26</v>
          </cell>
          <cell r="K45"/>
          <cell r="L45">
            <v>5</v>
          </cell>
        </row>
        <row r="46">
          <cell r="H46" t="str">
            <v>KESINGA</v>
          </cell>
          <cell r="I46">
            <v>31</v>
          </cell>
          <cell r="J46">
            <v>36</v>
          </cell>
          <cell r="K46"/>
          <cell r="L46">
            <v>5</v>
          </cell>
        </row>
        <row r="47">
          <cell r="H47" t="str">
            <v>KHARIAR</v>
          </cell>
          <cell r="I47">
            <v>43</v>
          </cell>
          <cell r="J47">
            <v>48</v>
          </cell>
          <cell r="K47"/>
          <cell r="L47">
            <v>5</v>
          </cell>
        </row>
        <row r="48">
          <cell r="H48" t="str">
            <v>KHURDA</v>
          </cell>
          <cell r="I48">
            <v>25</v>
          </cell>
          <cell r="J48">
            <v>30</v>
          </cell>
          <cell r="K48"/>
          <cell r="L48">
            <v>5</v>
          </cell>
        </row>
        <row r="49">
          <cell r="H49" t="str">
            <v>KORAPUT</v>
          </cell>
          <cell r="I49">
            <v>35</v>
          </cell>
          <cell r="J49">
            <v>40</v>
          </cell>
          <cell r="K49"/>
          <cell r="L49">
            <v>5</v>
          </cell>
        </row>
        <row r="50">
          <cell r="H50" t="str">
            <v>KUAKHIA</v>
          </cell>
          <cell r="I50">
            <v>30</v>
          </cell>
          <cell r="J50">
            <v>35</v>
          </cell>
          <cell r="K50"/>
          <cell r="L50">
            <v>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  <cell r="L51"/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  <cell r="L52"/>
        </row>
        <row r="53">
          <cell r="H53" t="str">
            <v>MAHANGA</v>
          </cell>
          <cell r="I53">
            <v>35</v>
          </cell>
          <cell r="J53">
            <v>40</v>
          </cell>
          <cell r="K53"/>
          <cell r="L53">
            <v>5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  <cell r="L54"/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  <cell r="L55"/>
        </row>
        <row r="56">
          <cell r="H56" t="str">
            <v>NARENDRAKONA</v>
          </cell>
          <cell r="I56">
            <v>35</v>
          </cell>
          <cell r="J56">
            <v>40</v>
          </cell>
          <cell r="K56"/>
          <cell r="L56">
            <v>5</v>
          </cell>
        </row>
        <row r="57">
          <cell r="H57" t="str">
            <v>NAYAGARH</v>
          </cell>
          <cell r="I57">
            <v>25</v>
          </cell>
          <cell r="J57">
            <v>30</v>
          </cell>
          <cell r="K57"/>
          <cell r="L57">
            <v>5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  <cell r="K58"/>
          <cell r="L58">
            <v>5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  <cell r="L59"/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  <cell r="L60"/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  <cell r="L61"/>
        </row>
        <row r="62">
          <cell r="H62" t="str">
            <v>PARALAKHEMUNDI</v>
          </cell>
          <cell r="I62">
            <v>33</v>
          </cell>
          <cell r="J62">
            <v>38</v>
          </cell>
          <cell r="K62"/>
          <cell r="L62">
            <v>5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  <cell r="L63"/>
        </row>
        <row r="64">
          <cell r="H64" t="str">
            <v>PATTAMUNDAI</v>
          </cell>
          <cell r="I64">
            <v>35</v>
          </cell>
          <cell r="J64">
            <v>40</v>
          </cell>
          <cell r="K64"/>
          <cell r="L64">
            <v>5</v>
          </cell>
        </row>
        <row r="65">
          <cell r="H65" t="str">
            <v>PHULBANI</v>
          </cell>
          <cell r="I65">
            <v>35</v>
          </cell>
          <cell r="J65">
            <v>40</v>
          </cell>
          <cell r="K65"/>
          <cell r="L65">
            <v>5</v>
          </cell>
        </row>
        <row r="66">
          <cell r="H66" t="str">
            <v>PIPILI</v>
          </cell>
          <cell r="I66">
            <v>21</v>
          </cell>
          <cell r="J66">
            <v>26</v>
          </cell>
          <cell r="K66"/>
          <cell r="L66">
            <v>5</v>
          </cell>
        </row>
        <row r="67">
          <cell r="H67" t="str">
            <v>PURI</v>
          </cell>
          <cell r="I67">
            <v>21</v>
          </cell>
          <cell r="J67">
            <v>26</v>
          </cell>
          <cell r="K67"/>
          <cell r="L67">
            <v>5</v>
          </cell>
        </row>
        <row r="68">
          <cell r="H68" t="str">
            <v>RAYAGADA</v>
          </cell>
          <cell r="I68">
            <v>33</v>
          </cell>
          <cell r="J68">
            <v>38</v>
          </cell>
          <cell r="K68"/>
          <cell r="L68">
            <v>5</v>
          </cell>
        </row>
        <row r="69">
          <cell r="H69" t="str">
            <v>ROURKELA</v>
          </cell>
          <cell r="I69">
            <v>21</v>
          </cell>
          <cell r="J69">
            <v>26</v>
          </cell>
          <cell r="K69"/>
          <cell r="L69">
            <v>5</v>
          </cell>
        </row>
        <row r="70">
          <cell r="H70" t="str">
            <v>SAMBALPUR</v>
          </cell>
          <cell r="I70">
            <v>21</v>
          </cell>
          <cell r="J70">
            <v>26</v>
          </cell>
          <cell r="K70"/>
          <cell r="L70">
            <v>5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  <cell r="L71"/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  <cell r="L72"/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  <cell r="L73"/>
        </row>
        <row r="74">
          <cell r="H74" t="str">
            <v>SINGHPUR</v>
          </cell>
          <cell r="I74">
            <v>35</v>
          </cell>
          <cell r="J74">
            <v>40</v>
          </cell>
          <cell r="K74"/>
          <cell r="L74">
            <v>5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  <cell r="L75"/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  <cell r="L76"/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  <cell r="L77"/>
        </row>
        <row r="78">
          <cell r="H78" t="str">
            <v>SUNDARGRAM</v>
          </cell>
          <cell r="I78">
            <v>35</v>
          </cell>
          <cell r="J78">
            <v>40</v>
          </cell>
          <cell r="K78"/>
          <cell r="L78">
            <v>5</v>
          </cell>
        </row>
        <row r="79">
          <cell r="H79" t="str">
            <v>TALCHER</v>
          </cell>
          <cell r="I79">
            <v>23</v>
          </cell>
          <cell r="J79">
            <v>28</v>
          </cell>
          <cell r="K79"/>
          <cell r="L79">
            <v>5</v>
          </cell>
        </row>
        <row r="80">
          <cell r="H80" t="str">
            <v>TIRTOL</v>
          </cell>
          <cell r="I80">
            <v>25</v>
          </cell>
          <cell r="J80">
            <v>30</v>
          </cell>
          <cell r="K80"/>
          <cell r="L80">
            <v>5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  <cell r="L81"/>
        </row>
        <row r="82">
          <cell r="H82" t="str">
            <v>CHARAMPA</v>
          </cell>
          <cell r="I82">
            <v>25</v>
          </cell>
          <cell r="J82">
            <v>30</v>
          </cell>
          <cell r="K82"/>
          <cell r="L82">
            <v>5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  <cell r="L83"/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  <cell r="L84"/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  <cell r="L85"/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  <cell r="L86"/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  <cell r="L87"/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  <cell r="L88"/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  <cell r="L89"/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  <cell r="L90"/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  <cell r="L91"/>
        </row>
        <row r="92">
          <cell r="H92" t="str">
            <v>KHUJALA BARI</v>
          </cell>
          <cell r="I92">
            <v>35</v>
          </cell>
          <cell r="J92">
            <v>40</v>
          </cell>
          <cell r="K92"/>
          <cell r="L92">
            <v>5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  <cell r="L93"/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  <cell r="L94"/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  <cell r="L95"/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  <cell r="L96"/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  <cell r="L97"/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  <cell r="L98"/>
        </row>
        <row r="99">
          <cell r="H99" t="str">
            <v>JOGADHARI</v>
          </cell>
          <cell r="I99">
            <v>25</v>
          </cell>
          <cell r="J99">
            <v>30</v>
          </cell>
          <cell r="K99"/>
          <cell r="L99">
            <v>5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  <cell r="K100"/>
          <cell r="L100">
            <v>5</v>
          </cell>
        </row>
        <row r="101">
          <cell r="H101" t="str">
            <v>SORO</v>
          </cell>
          <cell r="I101">
            <v>25</v>
          </cell>
          <cell r="J101">
            <v>30</v>
          </cell>
          <cell r="K101"/>
          <cell r="L101">
            <v>5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  <cell r="L102"/>
        </row>
        <row r="103">
          <cell r="H103" t="str">
            <v>MUKTADEIPUR</v>
          </cell>
          <cell r="I103">
            <v>35</v>
          </cell>
          <cell r="J103">
            <v>40</v>
          </cell>
          <cell r="K103"/>
          <cell r="L103">
            <v>5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  <cell r="L104"/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  <cell r="L105"/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  <cell r="L106"/>
        </row>
        <row r="107">
          <cell r="H107" t="str">
            <v>PANIKOILI</v>
          </cell>
          <cell r="I107">
            <v>30</v>
          </cell>
          <cell r="J107">
            <v>35</v>
          </cell>
          <cell r="K107"/>
          <cell r="L107">
            <v>5</v>
          </cell>
        </row>
        <row r="108">
          <cell r="H108" t="str">
            <v>MOTTO</v>
          </cell>
          <cell r="I108">
            <v>30</v>
          </cell>
          <cell r="J108">
            <v>35</v>
          </cell>
          <cell r="K108"/>
          <cell r="L108"/>
        </row>
        <row r="109">
          <cell r="H109" t="str">
            <v>CHANDBALI</v>
          </cell>
          <cell r="I109"/>
          <cell r="J109">
            <v>26</v>
          </cell>
          <cell r="K109">
            <v>700</v>
          </cell>
          <cell r="L109"/>
        </row>
        <row r="110">
          <cell r="H110" t="str">
            <v>BASUDEVPUR</v>
          </cell>
          <cell r="I110"/>
          <cell r="J110">
            <v>35</v>
          </cell>
          <cell r="K110">
            <v>700</v>
          </cell>
          <cell r="L110"/>
        </row>
        <row r="111">
          <cell r="H111" t="str">
            <v>GOP (PURI)</v>
          </cell>
          <cell r="I111"/>
          <cell r="J111">
            <v>30</v>
          </cell>
          <cell r="K111"/>
          <cell r="L111">
            <v>5</v>
          </cell>
        </row>
        <row r="112">
          <cell r="H112" t="str">
            <v>RAJ SUNAKHALA</v>
          </cell>
          <cell r="I112"/>
          <cell r="J112">
            <v>30</v>
          </cell>
          <cell r="K112"/>
          <cell r="L112">
            <v>5</v>
          </cell>
        </row>
        <row r="113">
          <cell r="H113"/>
          <cell r="I113"/>
          <cell r="J113"/>
          <cell r="K113"/>
          <cell r="L113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AB3" sqref="AB3"/>
    </sheetView>
  </sheetViews>
  <sheetFormatPr defaultRowHeight="15"/>
  <cols>
    <col min="1" max="1" width="1.5703125" customWidth="1"/>
    <col min="2" max="2" width="4.140625" customWidth="1"/>
    <col min="3" max="3" width="10.5703125" customWidth="1"/>
    <col min="4" max="4" width="12.42578125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6.28515625" customWidth="1"/>
    <col min="10" max="10" width="8" customWidth="1"/>
    <col min="11" max="11" width="7.28515625" customWidth="1"/>
    <col min="12" max="12" width="9.7109375" customWidth="1"/>
  </cols>
  <sheetData>
    <row r="1" spans="2:12" ht="15.75" thickBot="1"/>
    <row r="2" spans="2:12" s="1" customFormat="1" ht="90" customHeight="1" thickBot="1">
      <c r="B2" s="27"/>
      <c r="C2" s="28"/>
      <c r="D2" s="28"/>
      <c r="E2" s="28"/>
      <c r="F2" s="28"/>
      <c r="G2" s="28"/>
      <c r="H2" s="29"/>
      <c r="I2" s="30" t="s">
        <v>9</v>
      </c>
      <c r="J2" s="30"/>
      <c r="K2" s="30"/>
      <c r="L2" s="31"/>
    </row>
    <row r="3" spans="2:12" s="1" customFormat="1" ht="89.25" customHeight="1" thickBot="1">
      <c r="B3" s="32" t="s">
        <v>10</v>
      </c>
      <c r="C3" s="33"/>
      <c r="D3" s="33"/>
      <c r="E3" s="33"/>
      <c r="F3" s="33"/>
      <c r="G3" s="33"/>
      <c r="H3" s="34"/>
      <c r="I3" s="35" t="s">
        <v>53</v>
      </c>
      <c r="J3" s="35"/>
      <c r="K3" s="35"/>
      <c r="L3" s="36"/>
    </row>
    <row r="4" spans="2:12" s="4" customFormat="1" ht="15.75" thickBot="1">
      <c r="B4" s="12" t="s">
        <v>12</v>
      </c>
      <c r="C4" s="13" t="s">
        <v>0</v>
      </c>
      <c r="D4" s="13" t="s">
        <v>13</v>
      </c>
      <c r="E4" s="13" t="s">
        <v>14</v>
      </c>
      <c r="F4" s="13" t="s">
        <v>4</v>
      </c>
      <c r="G4" s="13" t="s">
        <v>15</v>
      </c>
      <c r="H4" s="13" t="s">
        <v>5</v>
      </c>
      <c r="I4" s="14" t="s">
        <v>6</v>
      </c>
      <c r="J4" s="14" t="s">
        <v>7</v>
      </c>
      <c r="K4" s="14" t="s">
        <v>8</v>
      </c>
      <c r="L4" s="15" t="s">
        <v>16</v>
      </c>
    </row>
    <row r="5" spans="2:12" s="4" customFormat="1">
      <c r="B5" s="8">
        <v>1</v>
      </c>
      <c r="C5" s="9" t="s">
        <v>19</v>
      </c>
      <c r="D5" s="9" t="s">
        <v>20</v>
      </c>
      <c r="E5" s="9" t="s">
        <v>21</v>
      </c>
      <c r="F5" s="9" t="s">
        <v>3</v>
      </c>
      <c r="G5" s="9" t="s">
        <v>22</v>
      </c>
      <c r="H5" s="9">
        <v>48</v>
      </c>
      <c r="I5" s="10">
        <f>VLOOKUP(G5,'[1]HIMALAYA DRUG'!$H$2:$J$123,3,FALSE)</f>
        <v>26</v>
      </c>
      <c r="J5" s="10">
        <f>VLOOKUP(G5,'[1]HIMALAYA DRUG'!$H$3:$L$122,5,FALSE)*H5</f>
        <v>240</v>
      </c>
      <c r="K5" s="10">
        <v>35</v>
      </c>
      <c r="L5" s="11">
        <f>H5*I5+J5+K5</f>
        <v>1523</v>
      </c>
    </row>
    <row r="6" spans="2:12" s="4" customFormat="1">
      <c r="B6" s="6">
        <f>B5+1</f>
        <v>2</v>
      </c>
      <c r="C6" s="2" t="s">
        <v>19</v>
      </c>
      <c r="D6" s="2" t="s">
        <v>23</v>
      </c>
      <c r="E6" s="2" t="s">
        <v>24</v>
      </c>
      <c r="F6" s="2" t="s">
        <v>3</v>
      </c>
      <c r="G6" s="2" t="s">
        <v>25</v>
      </c>
      <c r="H6" s="2">
        <v>2</v>
      </c>
      <c r="I6" s="5">
        <f>VLOOKUP(G6,'[1]HIMALAYA DRUG'!$H$2:$J$123,3,FALSE)</f>
        <v>26</v>
      </c>
      <c r="J6" s="5">
        <v>700</v>
      </c>
      <c r="K6" s="5">
        <v>35</v>
      </c>
      <c r="L6" s="7">
        <f t="shared" ref="L6:L14" si="0">H6*I6+J6+K6</f>
        <v>787</v>
      </c>
    </row>
    <row r="7" spans="2:12" s="4" customFormat="1">
      <c r="B7" s="6">
        <f t="shared" ref="B7:B14" si="1">B6+1</f>
        <v>3</v>
      </c>
      <c r="C7" s="2" t="s">
        <v>26</v>
      </c>
      <c r="D7" s="2" t="s">
        <v>27</v>
      </c>
      <c r="E7" s="2" t="s">
        <v>28</v>
      </c>
      <c r="F7" s="2" t="s">
        <v>3</v>
      </c>
      <c r="G7" s="2" t="s">
        <v>1</v>
      </c>
      <c r="H7" s="2">
        <v>4</v>
      </c>
      <c r="I7" s="5">
        <f>VLOOKUP(G7,'[1]HIMALAYA DRUG'!$H$2:$J$123,3,FALSE)</f>
        <v>35</v>
      </c>
      <c r="J7" s="5">
        <f>VLOOKUP(G7,'[1]HIMALAYA DRUG'!$H$3:$L$122,5,FALSE)*H7</f>
        <v>20</v>
      </c>
      <c r="K7" s="5">
        <v>35</v>
      </c>
      <c r="L7" s="7">
        <f t="shared" si="0"/>
        <v>195</v>
      </c>
    </row>
    <row r="8" spans="2:12" s="4" customFormat="1">
      <c r="B8" s="6">
        <f t="shared" si="1"/>
        <v>4</v>
      </c>
      <c r="C8" s="2" t="s">
        <v>29</v>
      </c>
      <c r="D8" s="2" t="s">
        <v>30</v>
      </c>
      <c r="E8" s="2" t="s">
        <v>31</v>
      </c>
      <c r="F8" s="2" t="s">
        <v>3</v>
      </c>
      <c r="G8" s="2" t="s">
        <v>32</v>
      </c>
      <c r="H8" s="2">
        <v>57</v>
      </c>
      <c r="I8" s="5">
        <f>VLOOKUP(G8,'[1]HIMALAYA DRUG'!$H$2:$J$123,3,FALSE)</f>
        <v>40</v>
      </c>
      <c r="J8" s="5">
        <f>VLOOKUP(G8,'[1]HIMALAYA DRUG'!$H$3:$L$122,5,FALSE)*H8</f>
        <v>285</v>
      </c>
      <c r="K8" s="5">
        <v>35</v>
      </c>
      <c r="L8" s="7">
        <f t="shared" si="0"/>
        <v>2600</v>
      </c>
    </row>
    <row r="9" spans="2:12" s="4" customFormat="1">
      <c r="B9" s="6">
        <f t="shared" si="1"/>
        <v>5</v>
      </c>
      <c r="C9" s="2" t="s">
        <v>33</v>
      </c>
      <c r="D9" s="2" t="s">
        <v>34</v>
      </c>
      <c r="E9" s="2" t="s">
        <v>35</v>
      </c>
      <c r="F9" s="2" t="s">
        <v>3</v>
      </c>
      <c r="G9" s="2" t="s">
        <v>36</v>
      </c>
      <c r="H9" s="2">
        <v>50</v>
      </c>
      <c r="I9" s="5">
        <f>VLOOKUP(G9,'[1]HIMALAYA DRUG'!$H$2:$J$123,3,FALSE)</f>
        <v>40</v>
      </c>
      <c r="J9" s="5">
        <v>1500</v>
      </c>
      <c r="K9" s="5">
        <v>35</v>
      </c>
      <c r="L9" s="7">
        <f t="shared" si="0"/>
        <v>3535</v>
      </c>
    </row>
    <row r="10" spans="2:12" s="4" customFormat="1">
      <c r="B10" s="6">
        <f t="shared" si="1"/>
        <v>6</v>
      </c>
      <c r="C10" s="2" t="s">
        <v>37</v>
      </c>
      <c r="D10" s="2" t="s">
        <v>38</v>
      </c>
      <c r="E10" s="2" t="s">
        <v>39</v>
      </c>
      <c r="F10" s="2" t="s">
        <v>3</v>
      </c>
      <c r="G10" s="2" t="s">
        <v>1</v>
      </c>
      <c r="H10" s="2">
        <v>10</v>
      </c>
      <c r="I10" s="5">
        <f>VLOOKUP(G10,'[1]HIMALAYA DRUG'!$H$2:$J$123,3,FALSE)</f>
        <v>35</v>
      </c>
      <c r="J10" s="5">
        <f>VLOOKUP(G10,'[1]HIMALAYA DRUG'!$H$3:$L$122,5,FALSE)*H10</f>
        <v>50</v>
      </c>
      <c r="K10" s="5">
        <v>35</v>
      </c>
      <c r="L10" s="7">
        <f t="shared" si="0"/>
        <v>435</v>
      </c>
    </row>
    <row r="11" spans="2:12" s="4" customFormat="1">
      <c r="B11" s="6">
        <f t="shared" si="1"/>
        <v>7</v>
      </c>
      <c r="C11" s="2" t="s">
        <v>40</v>
      </c>
      <c r="D11" s="2" t="s">
        <v>41</v>
      </c>
      <c r="E11" s="2" t="s">
        <v>42</v>
      </c>
      <c r="F11" s="2" t="s">
        <v>3</v>
      </c>
      <c r="G11" s="2" t="s">
        <v>17</v>
      </c>
      <c r="H11" s="2">
        <v>6</v>
      </c>
      <c r="I11" s="5">
        <f>VLOOKUP(G11,'[1]HIMALAYA DRUG'!$H$2:$J$123,3,FALSE)</f>
        <v>30</v>
      </c>
      <c r="J11" s="5">
        <f>VLOOKUP(G11,'[1]HIMALAYA DRUG'!$H$3:$L$122,5,FALSE)*H11</f>
        <v>30</v>
      </c>
      <c r="K11" s="5">
        <v>35</v>
      </c>
      <c r="L11" s="7">
        <f t="shared" si="0"/>
        <v>245</v>
      </c>
    </row>
    <row r="12" spans="2:12" s="4" customFormat="1">
      <c r="B12" s="6">
        <f t="shared" si="1"/>
        <v>8</v>
      </c>
      <c r="C12" s="2" t="s">
        <v>43</v>
      </c>
      <c r="D12" s="2" t="s">
        <v>44</v>
      </c>
      <c r="E12" s="2" t="s">
        <v>45</v>
      </c>
      <c r="F12" s="2" t="s">
        <v>3</v>
      </c>
      <c r="G12" s="2" t="s">
        <v>2</v>
      </c>
      <c r="H12" s="2">
        <v>24</v>
      </c>
      <c r="I12" s="5">
        <f>VLOOKUP(G12,'[1]HIMALAYA DRUG'!$H$2:$J$123,3,FALSE)</f>
        <v>35</v>
      </c>
      <c r="J12" s="5">
        <f>VLOOKUP(G12,'[1]HIMALAYA DRUG'!$H$3:$L$122,5,FALSE)*H12</f>
        <v>120</v>
      </c>
      <c r="K12" s="5">
        <v>35</v>
      </c>
      <c r="L12" s="7">
        <f t="shared" si="0"/>
        <v>995</v>
      </c>
    </row>
    <row r="13" spans="2:12" s="4" customFormat="1">
      <c r="B13" s="6">
        <f t="shared" si="1"/>
        <v>9</v>
      </c>
      <c r="C13" s="2" t="s">
        <v>46</v>
      </c>
      <c r="D13" s="2" t="s">
        <v>47</v>
      </c>
      <c r="E13" s="2" t="s">
        <v>48</v>
      </c>
      <c r="F13" s="2" t="s">
        <v>3</v>
      </c>
      <c r="G13" s="2" t="s">
        <v>1</v>
      </c>
      <c r="H13" s="2">
        <v>40</v>
      </c>
      <c r="I13" s="5">
        <f>VLOOKUP(G13,'[1]HIMALAYA DRUG'!$H$2:$J$123,3,FALSE)</f>
        <v>35</v>
      </c>
      <c r="J13" s="5">
        <f>VLOOKUP(G13,'[1]HIMALAYA DRUG'!$H$3:$L$122,5,FALSE)*H13</f>
        <v>200</v>
      </c>
      <c r="K13" s="5">
        <v>35</v>
      </c>
      <c r="L13" s="7">
        <f t="shared" si="0"/>
        <v>1635</v>
      </c>
    </row>
    <row r="14" spans="2:12" s="4" customFormat="1" ht="15.75" thickBot="1">
      <c r="B14" s="37">
        <f t="shared" si="1"/>
        <v>10</v>
      </c>
      <c r="C14" s="38" t="s">
        <v>46</v>
      </c>
      <c r="D14" s="38" t="s">
        <v>49</v>
      </c>
      <c r="E14" s="38" t="s">
        <v>50</v>
      </c>
      <c r="F14" s="38" t="s">
        <v>3</v>
      </c>
      <c r="G14" s="38" t="s">
        <v>51</v>
      </c>
      <c r="H14" s="38">
        <v>1</v>
      </c>
      <c r="I14" s="39">
        <f>VLOOKUP(G14,'[1]HIMALAYA DRUG'!$H$2:$J$123,3,FALSE)</f>
        <v>26</v>
      </c>
      <c r="J14" s="39">
        <f>VLOOKUP(G14,'[1]HIMALAYA DRUG'!$H$3:$L$122,5,FALSE)*H14</f>
        <v>5</v>
      </c>
      <c r="K14" s="39">
        <v>35</v>
      </c>
      <c r="L14" s="40">
        <f t="shared" si="0"/>
        <v>66</v>
      </c>
    </row>
    <row r="15" spans="2:12" s="4" customFormat="1" ht="15.75" thickBot="1">
      <c r="B15" s="41" t="s">
        <v>52</v>
      </c>
      <c r="C15" s="42"/>
      <c r="D15" s="42"/>
      <c r="E15" s="42"/>
      <c r="F15" s="42"/>
      <c r="G15" s="42"/>
      <c r="H15" s="42"/>
      <c r="I15" s="42"/>
      <c r="J15" s="42"/>
      <c r="K15" s="43"/>
      <c r="L15" s="44">
        <f>SUM(L5:L14)</f>
        <v>12016</v>
      </c>
    </row>
    <row r="16" spans="2:12" s="4" customFormat="1" ht="15.75" thickBot="1">
      <c r="B16" s="16"/>
      <c r="C16"/>
      <c r="D16"/>
      <c r="E16"/>
      <c r="F16"/>
      <c r="G16"/>
      <c r="H16" s="18">
        <f>SUM(H5:H14)</f>
        <v>242</v>
      </c>
      <c r="I16" s="17"/>
      <c r="J16" s="17"/>
      <c r="K16" s="17"/>
      <c r="L16" s="17"/>
    </row>
    <row r="17" spans="2:12" s="3" customFormat="1" ht="30" customHeight="1" thickBot="1">
      <c r="B17" s="19" t="s">
        <v>18</v>
      </c>
      <c r="C17" s="20"/>
      <c r="D17" s="20"/>
      <c r="E17" s="20"/>
      <c r="F17" s="20"/>
      <c r="G17" s="20"/>
      <c r="H17" s="20"/>
      <c r="I17" s="21"/>
      <c r="J17" s="21"/>
      <c r="K17" s="21"/>
      <c r="L17" s="22"/>
    </row>
    <row r="18" spans="2:12" s="3" customFormat="1" ht="30" customHeight="1" thickBot="1">
      <c r="B18" s="23" t="s">
        <v>11</v>
      </c>
      <c r="C18" s="24"/>
      <c r="D18" s="24"/>
      <c r="E18" s="24"/>
      <c r="F18" s="24"/>
      <c r="G18" s="24"/>
      <c r="H18" s="24"/>
      <c r="I18" s="25"/>
      <c r="J18" s="25"/>
      <c r="K18" s="25"/>
      <c r="L18" s="26"/>
    </row>
  </sheetData>
  <sortState ref="C2:H11">
    <sortCondition ref="C2"/>
  </sortState>
  <mergeCells count="7">
    <mergeCell ref="B17:L17"/>
    <mergeCell ref="B18:L18"/>
    <mergeCell ref="B2:H2"/>
    <mergeCell ref="I2:L2"/>
    <mergeCell ref="B3:H3"/>
    <mergeCell ref="I3:L3"/>
    <mergeCell ref="B15:K15"/>
  </mergeCells>
  <conditionalFormatting sqref="D2:D3">
    <cfRule type="duplicateValues" dxfId="4" priority="4"/>
    <cfRule type="duplicateValues" dxfId="3" priority="5"/>
  </conditionalFormatting>
  <conditionalFormatting sqref="D17:D18">
    <cfRule type="duplicateValues" dxfId="2" priority="6"/>
  </conditionalFormatting>
  <conditionalFormatting sqref="D17:D18">
    <cfRule type="duplicateValues" dxfId="1" priority="7"/>
    <cfRule type="duplicateValues" dxfId="0" priority="8"/>
  </conditionalFormatting>
  <pageMargins left="0.2800000000000000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2025-09-06T11:25:50Z</cp:lastPrinted>
  <dcterms:created xsi:type="dcterms:W3CDTF">2025-07-10T11:24:09Z</dcterms:created>
  <dcterms:modified xsi:type="dcterms:W3CDTF">2025-09-06T11:25:51Z</dcterms:modified>
</cp:coreProperties>
</file>