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20" i="1" l="1"/>
  <c r="K18" i="1"/>
  <c r="J18" i="1"/>
  <c r="M18" i="1" s="1"/>
  <c r="K17" i="1"/>
  <c r="J17" i="1"/>
  <c r="M17" i="1" s="1"/>
  <c r="K16" i="1"/>
  <c r="J16" i="1"/>
  <c r="M16" i="1" s="1"/>
  <c r="K15" i="1"/>
  <c r="J15" i="1"/>
  <c r="M15" i="1" s="1"/>
  <c r="K14" i="1"/>
  <c r="J14" i="1"/>
  <c r="M14" i="1" s="1"/>
  <c r="K13" i="1"/>
  <c r="J13" i="1"/>
  <c r="M13" i="1" s="1"/>
  <c r="K12" i="1"/>
  <c r="J12" i="1"/>
  <c r="M12" i="1" s="1"/>
  <c r="K11" i="1"/>
  <c r="J11" i="1"/>
  <c r="M11" i="1" s="1"/>
  <c r="K10" i="1"/>
  <c r="J10" i="1"/>
  <c r="M10" i="1" s="1"/>
  <c r="K9" i="1"/>
  <c r="J9" i="1"/>
  <c r="M9" i="1" s="1"/>
  <c r="K8" i="1"/>
  <c r="J8" i="1"/>
  <c r="M8" i="1" s="1"/>
  <c r="K7" i="1"/>
  <c r="J7" i="1"/>
  <c r="M7" i="1" s="1"/>
  <c r="K6" i="1"/>
  <c r="J6" i="1"/>
  <c r="M6" i="1" s="1"/>
  <c r="K5" i="1"/>
  <c r="J5" i="1"/>
  <c r="M5" i="1" s="1"/>
  <c r="M19" i="1" s="1"/>
</calcChain>
</file>

<file path=xl/sharedStrings.xml><?xml version="1.0" encoding="utf-8"?>
<sst xmlns="http://schemas.openxmlformats.org/spreadsheetml/2006/main" count="104" uniqueCount="69">
  <si>
    <t>CHARAMPA</t>
  </si>
  <si>
    <t>CTC</t>
  </si>
  <si>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</si>
  <si>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</si>
  <si>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</si>
  <si>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</si>
  <si>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</si>
  <si>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</si>
  <si>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</si>
  <si>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</si>
  <si>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</si>
  <si>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</si>
  <si>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</si>
  <si>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</si>
  <si>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</si>
  <si>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CASE</t>
  </si>
  <si>
    <t>BALASORE</t>
  </si>
  <si>
    <t>KHURDA</t>
  </si>
  <si>
    <t>Declaration � Kindly verify and confirm before 20/09/2025</t>
  </si>
  <si>
    <t>INV NO.</t>
  </si>
  <si>
    <t>RATE</t>
  </si>
  <si>
    <t>PRODUCT</t>
  </si>
  <si>
    <t>01/8/2025</t>
  </si>
  <si>
    <t>PL/MA/04509</t>
  </si>
  <si>
    <t>963</t>
  </si>
  <si>
    <t>BARIPADA</t>
  </si>
  <si>
    <t>TUBE</t>
  </si>
  <si>
    <t>PL/MA/04579</t>
  </si>
  <si>
    <t>945</t>
  </si>
  <si>
    <t>ANGUL</t>
  </si>
  <si>
    <t>02/8/2025</t>
  </si>
  <si>
    <t>PL/DO/06652</t>
  </si>
  <si>
    <t>959</t>
  </si>
  <si>
    <t>PL/MA/04539</t>
  </si>
  <si>
    <t>970</t>
  </si>
  <si>
    <t>SORO</t>
  </si>
  <si>
    <t>04/8/2025</t>
  </si>
  <si>
    <t>PL/MA/04572</t>
  </si>
  <si>
    <t>538</t>
  </si>
  <si>
    <t>PHULBANI</t>
  </si>
  <si>
    <t>18/8/2025</t>
  </si>
  <si>
    <t>PL/DO/07500</t>
  </si>
  <si>
    <t>1025</t>
  </si>
  <si>
    <t>PL/MA/05177</t>
  </si>
  <si>
    <t>1053</t>
  </si>
  <si>
    <t>BANARPAL</t>
  </si>
  <si>
    <t>19/8/2025</t>
  </si>
  <si>
    <t>PL/DO/07638</t>
  </si>
  <si>
    <t>595</t>
  </si>
  <si>
    <t xml:space="preserve">TYRE </t>
  </si>
  <si>
    <t>PL/MA/05145</t>
  </si>
  <si>
    <t>1061</t>
  </si>
  <si>
    <t>20/8/2025</t>
  </si>
  <si>
    <t>PL/MA/05210</t>
  </si>
  <si>
    <t>608</t>
  </si>
  <si>
    <t>22/8/2025</t>
  </si>
  <si>
    <t>PL/MA/05319</t>
  </si>
  <si>
    <t>1085</t>
  </si>
  <si>
    <t>25/8/2025</t>
  </si>
  <si>
    <t>PL/DO/08068</t>
  </si>
  <si>
    <t>328</t>
  </si>
  <si>
    <t>PARADEEP</t>
  </si>
  <si>
    <t>30/8/2025</t>
  </si>
  <si>
    <t>PL/DO/08216</t>
  </si>
  <si>
    <t>1111</t>
  </si>
  <si>
    <t>PL/MA/05674</t>
  </si>
  <si>
    <t>1131</t>
  </si>
  <si>
    <t>(RUPEES TWO LAKH SIX THOUSAND FIFTY SEVEN ONLY)</t>
  </si>
  <si>
    <t>Bill Date: 31/08/2025
Bill NO : 14668
Total Amount: 2657.00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</si>
</sst>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wrapText="1"/>
    </xf>
    <xf numFmtId="0" fontId="2" fillId="0" borderId="18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0" fontId="2" fillId="0" borderId="13" xfId="0" applyNumberFormat="1" applyFont="1" applyBorder="1" applyAlignment="1">
      <alignment horizontal="left" wrapText="1"/>
    </xf>
    <xf numFmtId="0" fontId="0" fillId="0" borderId="5" xfId="0" applyNumberFormat="1" applyFont="1" applyBorder="1" applyAlignment="1">
      <alignment wrapText="1"/>
    </xf>
    <xf numFmtId="0" fontId="0" fillId="0" borderId="6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  <xf numFmtId="2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0" fillId="0" borderId="2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7</xdr:col>
      <xdr:colOff>257175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0025"/>
          <a:ext cx="38481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tabSelected="1" workbookViewId="0">
      <selection activeCell="U14" sqref="U14"/>
    </sheetView>
  </sheetViews>
  <sheetFormatPr defaultRowHeight="15"/>
  <cols>
    <col min="1" max="1" width="0.5703125" customWidth="1"/>
    <col min="2" max="2" width="3.42578125" bestFit="1" customWidth="1"/>
    <col min="3" max="3" width="9.7109375" bestFit="1" customWidth="1"/>
    <col min="4" max="4" width="12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6.5703125" bestFit="1" customWidth="1"/>
    <col min="10" max="10" width="5.42578125" customWidth="1"/>
    <col min="11" max="11" width="7.140625" bestFit="1" customWidth="1"/>
    <col min="12" max="12" width="6.42578125" bestFit="1" customWidth="1"/>
    <col min="13" max="13" width="7.7109375" customWidth="1"/>
    <col min="14" max="14" width="9.5703125" bestFit="1" customWidth="1"/>
  </cols>
  <sheetData>
    <row r="1" spans="2:24" ht="15.75" thickBot="1"/>
    <row r="2" spans="2:24" s="1" customFormat="1" ht="69" customHeight="1" thickBot="1">
      <c r="B2" s="16"/>
      <c r="C2" s="17"/>
      <c r="D2" s="17"/>
      <c r="E2" s="17"/>
      <c r="F2" s="17"/>
      <c r="G2" s="17"/>
      <c r="H2" s="17"/>
      <c r="I2" s="18" t="s">
        <v>8</v>
      </c>
      <c r="J2" s="18"/>
      <c r="K2" s="18"/>
      <c r="L2" s="18"/>
      <c r="M2" s="19"/>
    </row>
    <row r="3" spans="2:24" s="1" customFormat="1" ht="92.25" customHeight="1" thickBot="1">
      <c r="B3" s="20" t="s">
        <v>9</v>
      </c>
      <c r="C3" s="21"/>
      <c r="D3" s="21"/>
      <c r="E3" s="21"/>
      <c r="F3" s="21"/>
      <c r="G3" s="21"/>
      <c r="H3" s="21"/>
      <c r="I3" s="22" t="s">
        <v>68</v>
      </c>
      <c r="J3" s="23"/>
      <c r="K3" s="23"/>
      <c r="L3" s="23"/>
      <c r="M3" s="24"/>
    </row>
    <row r="4" spans="2:24" s="3" customFormat="1">
      <c r="B4" s="30" t="s">
        <v>12</v>
      </c>
      <c r="C4" s="31" t="s">
        <v>2</v>
      </c>
      <c r="D4" s="31" t="s">
        <v>13</v>
      </c>
      <c r="E4" s="31" t="s">
        <v>19</v>
      </c>
      <c r="F4" s="31" t="s">
        <v>3</v>
      </c>
      <c r="G4" s="31" t="s">
        <v>14</v>
      </c>
      <c r="H4" s="31" t="s">
        <v>15</v>
      </c>
      <c r="I4" s="32" t="s">
        <v>20</v>
      </c>
      <c r="J4" s="32" t="s">
        <v>4</v>
      </c>
      <c r="K4" s="32" t="s">
        <v>5</v>
      </c>
      <c r="L4" s="32" t="s">
        <v>6</v>
      </c>
      <c r="M4" s="33" t="s">
        <v>7</v>
      </c>
      <c r="N4" s="38" t="s">
        <v>21</v>
      </c>
      <c r="S4" s="1"/>
      <c r="T4" s="1"/>
      <c r="X4" s="1"/>
    </row>
    <row r="5" spans="2:24" s="3" customFormat="1">
      <c r="B5" s="5">
        <v>1</v>
      </c>
      <c r="C5" s="2" t="s">
        <v>22</v>
      </c>
      <c r="D5" s="2" t="s">
        <v>23</v>
      </c>
      <c r="E5" s="2" t="s">
        <v>24</v>
      </c>
      <c r="F5" s="25" t="s">
        <v>1</v>
      </c>
      <c r="G5" s="2" t="s">
        <v>25</v>
      </c>
      <c r="H5" s="2">
        <v>1</v>
      </c>
      <c r="I5" s="4">
        <v>98</v>
      </c>
      <c r="J5" s="4">
        <f>H5*2</f>
        <v>2</v>
      </c>
      <c r="K5" s="4">
        <f>H5*15</f>
        <v>15</v>
      </c>
      <c r="L5" s="4">
        <v>30</v>
      </c>
      <c r="M5" s="6">
        <f>H5*I5+J5+K5+L5</f>
        <v>145</v>
      </c>
      <c r="N5" s="39" t="s">
        <v>26</v>
      </c>
      <c r="S5" s="1"/>
      <c r="T5" s="1"/>
      <c r="X5" s="1"/>
    </row>
    <row r="6" spans="2:24" s="3" customFormat="1">
      <c r="B6" s="5">
        <v>2</v>
      </c>
      <c r="C6" s="2" t="s">
        <v>22</v>
      </c>
      <c r="D6" s="2" t="s">
        <v>27</v>
      </c>
      <c r="E6" s="2" t="s">
        <v>28</v>
      </c>
      <c r="F6" s="25" t="s">
        <v>1</v>
      </c>
      <c r="G6" s="2" t="s">
        <v>29</v>
      </c>
      <c r="H6" s="2">
        <v>1</v>
      </c>
      <c r="I6" s="4">
        <v>93</v>
      </c>
      <c r="J6" s="4">
        <f>H6*2</f>
        <v>2</v>
      </c>
      <c r="K6" s="4">
        <f>H6*15</f>
        <v>15</v>
      </c>
      <c r="L6" s="4">
        <v>30</v>
      </c>
      <c r="M6" s="6">
        <f>H6*I6+J6+K6+L6</f>
        <v>140</v>
      </c>
      <c r="N6" s="39" t="s">
        <v>26</v>
      </c>
      <c r="S6" s="1"/>
      <c r="T6" s="1"/>
      <c r="X6" s="1"/>
    </row>
    <row r="7" spans="2:24" s="3" customFormat="1">
      <c r="B7" s="5">
        <v>3</v>
      </c>
      <c r="C7" s="2" t="s">
        <v>30</v>
      </c>
      <c r="D7" s="2" t="s">
        <v>31</v>
      </c>
      <c r="E7" s="2" t="s">
        <v>32</v>
      </c>
      <c r="F7" s="25" t="s">
        <v>1</v>
      </c>
      <c r="G7" s="2" t="s">
        <v>17</v>
      </c>
      <c r="H7" s="2">
        <v>1</v>
      </c>
      <c r="I7" s="4">
        <v>93</v>
      </c>
      <c r="J7" s="4">
        <f>H7*2</f>
        <v>2</v>
      </c>
      <c r="K7" s="4">
        <f>H7*15</f>
        <v>15</v>
      </c>
      <c r="L7" s="4">
        <v>30</v>
      </c>
      <c r="M7" s="6">
        <f>H7*I7+J7+K7+L7</f>
        <v>140</v>
      </c>
      <c r="N7" s="39" t="s">
        <v>26</v>
      </c>
      <c r="S7" s="1"/>
      <c r="T7" s="1"/>
      <c r="X7" s="1"/>
    </row>
    <row r="8" spans="2:24" s="3" customFormat="1">
      <c r="B8" s="5">
        <v>4</v>
      </c>
      <c r="C8" s="2" t="s">
        <v>30</v>
      </c>
      <c r="D8" s="2" t="s">
        <v>33</v>
      </c>
      <c r="E8" s="2" t="s">
        <v>34</v>
      </c>
      <c r="F8" s="25" t="s">
        <v>1</v>
      </c>
      <c r="G8" s="2" t="s">
        <v>35</v>
      </c>
      <c r="H8" s="2">
        <v>1</v>
      </c>
      <c r="I8" s="4">
        <v>113</v>
      </c>
      <c r="J8" s="4">
        <f>H8*2</f>
        <v>2</v>
      </c>
      <c r="K8" s="4">
        <f>H8*15</f>
        <v>15</v>
      </c>
      <c r="L8" s="4">
        <v>30</v>
      </c>
      <c r="M8" s="6">
        <f>H8*I8+J8+K8+L8</f>
        <v>160</v>
      </c>
      <c r="N8" s="39" t="s">
        <v>26</v>
      </c>
      <c r="S8" s="1"/>
      <c r="T8" s="1"/>
      <c r="X8" s="1"/>
    </row>
    <row r="9" spans="2:24" s="3" customFormat="1">
      <c r="B9" s="5">
        <v>5</v>
      </c>
      <c r="C9" s="2" t="s">
        <v>36</v>
      </c>
      <c r="D9" s="2" t="s">
        <v>37</v>
      </c>
      <c r="E9" s="2" t="s">
        <v>38</v>
      </c>
      <c r="F9" s="25" t="s">
        <v>1</v>
      </c>
      <c r="G9" s="2" t="s">
        <v>39</v>
      </c>
      <c r="H9" s="2">
        <v>3</v>
      </c>
      <c r="I9" s="4">
        <v>138</v>
      </c>
      <c r="J9" s="4">
        <f>H9*2</f>
        <v>6</v>
      </c>
      <c r="K9" s="4">
        <f>H9*15</f>
        <v>45</v>
      </c>
      <c r="L9" s="4">
        <v>30</v>
      </c>
      <c r="M9" s="6">
        <f>H9*I9+J9+K9+L9</f>
        <v>495</v>
      </c>
      <c r="N9" s="39" t="s">
        <v>26</v>
      </c>
      <c r="S9" s="1"/>
      <c r="T9" s="1"/>
      <c r="X9" s="1"/>
    </row>
    <row r="10" spans="2:24" s="3" customFormat="1">
      <c r="B10" s="5">
        <v>6</v>
      </c>
      <c r="C10" s="2" t="s">
        <v>40</v>
      </c>
      <c r="D10" s="2" t="s">
        <v>41</v>
      </c>
      <c r="E10" s="2" t="s">
        <v>42</v>
      </c>
      <c r="F10" s="25" t="s">
        <v>1</v>
      </c>
      <c r="G10" s="2" t="s">
        <v>17</v>
      </c>
      <c r="H10" s="2">
        <v>2</v>
      </c>
      <c r="I10" s="4">
        <v>93</v>
      </c>
      <c r="J10" s="4">
        <f>H10*2</f>
        <v>4</v>
      </c>
      <c r="K10" s="4">
        <f>H10*15</f>
        <v>30</v>
      </c>
      <c r="L10" s="4">
        <v>30</v>
      </c>
      <c r="M10" s="6">
        <f>H10*I10+J10+K10+L10</f>
        <v>250</v>
      </c>
      <c r="N10" s="39" t="s">
        <v>26</v>
      </c>
      <c r="S10" s="1"/>
      <c r="T10" s="1"/>
      <c r="X10" s="1"/>
    </row>
    <row r="11" spans="2:24" s="3" customFormat="1">
      <c r="B11" s="5">
        <v>7</v>
      </c>
      <c r="C11" s="2" t="s">
        <v>40</v>
      </c>
      <c r="D11" s="2" t="s">
        <v>43</v>
      </c>
      <c r="E11" s="2" t="s">
        <v>44</v>
      </c>
      <c r="F11" s="25" t="s">
        <v>1</v>
      </c>
      <c r="G11" s="2" t="s">
        <v>45</v>
      </c>
      <c r="H11" s="2">
        <v>1</v>
      </c>
      <c r="I11" s="4">
        <v>93</v>
      </c>
      <c r="J11" s="4">
        <f>H11*2</f>
        <v>2</v>
      </c>
      <c r="K11" s="4">
        <f>H11*15</f>
        <v>15</v>
      </c>
      <c r="L11" s="4">
        <v>30</v>
      </c>
      <c r="M11" s="6">
        <f>H11*I11+J11+K11+L11</f>
        <v>140</v>
      </c>
      <c r="N11" s="39" t="s">
        <v>26</v>
      </c>
      <c r="S11" s="1"/>
      <c r="T11" s="1"/>
      <c r="X11" s="1"/>
    </row>
    <row r="12" spans="2:24" s="3" customFormat="1">
      <c r="B12" s="5">
        <v>8</v>
      </c>
      <c r="C12" s="2" t="s">
        <v>46</v>
      </c>
      <c r="D12" s="2" t="s">
        <v>47</v>
      </c>
      <c r="E12" s="2" t="s">
        <v>48</v>
      </c>
      <c r="F12" s="25" t="s">
        <v>1</v>
      </c>
      <c r="G12" s="2" t="s">
        <v>17</v>
      </c>
      <c r="H12" s="2">
        <v>2</v>
      </c>
      <c r="I12" s="4">
        <v>123</v>
      </c>
      <c r="J12" s="4">
        <f>H12*2</f>
        <v>4</v>
      </c>
      <c r="K12" s="4">
        <f>H12*15</f>
        <v>30</v>
      </c>
      <c r="L12" s="4">
        <v>30</v>
      </c>
      <c r="M12" s="6">
        <f>H12*I12+J12+K12+L12</f>
        <v>310</v>
      </c>
      <c r="N12" s="39" t="s">
        <v>49</v>
      </c>
      <c r="S12" s="1"/>
      <c r="T12" s="1"/>
      <c r="X12" s="1"/>
    </row>
    <row r="13" spans="2:24" s="3" customFormat="1">
      <c r="B13" s="5">
        <v>9</v>
      </c>
      <c r="C13" s="2" t="s">
        <v>46</v>
      </c>
      <c r="D13" s="2" t="s">
        <v>50</v>
      </c>
      <c r="E13" s="2" t="s">
        <v>51</v>
      </c>
      <c r="F13" s="25" t="s">
        <v>1</v>
      </c>
      <c r="G13" s="2" t="s">
        <v>29</v>
      </c>
      <c r="H13" s="2">
        <v>1</v>
      </c>
      <c r="I13" s="4">
        <v>93</v>
      </c>
      <c r="J13" s="4">
        <f>H13*2</f>
        <v>2</v>
      </c>
      <c r="K13" s="4">
        <f>H13*15</f>
        <v>15</v>
      </c>
      <c r="L13" s="4">
        <v>30</v>
      </c>
      <c r="M13" s="6">
        <f>H13*I13+J13+K13+L13</f>
        <v>140</v>
      </c>
      <c r="N13" s="39" t="s">
        <v>26</v>
      </c>
      <c r="S13" s="1"/>
      <c r="T13" s="1"/>
      <c r="X13" s="1"/>
    </row>
    <row r="14" spans="2:24" s="3" customFormat="1">
      <c r="B14" s="5">
        <v>10</v>
      </c>
      <c r="C14" s="2" t="s">
        <v>52</v>
      </c>
      <c r="D14" s="2" t="s">
        <v>53</v>
      </c>
      <c r="E14" s="2" t="s">
        <v>54</v>
      </c>
      <c r="F14" s="25" t="s">
        <v>1</v>
      </c>
      <c r="G14" s="2" t="s">
        <v>29</v>
      </c>
      <c r="H14" s="2">
        <v>1</v>
      </c>
      <c r="I14" s="4">
        <v>113</v>
      </c>
      <c r="J14" s="4">
        <f>H14*2</f>
        <v>2</v>
      </c>
      <c r="K14" s="4">
        <f>H14*15</f>
        <v>15</v>
      </c>
      <c r="L14" s="4">
        <v>30</v>
      </c>
      <c r="M14" s="6">
        <f>H14*I14+J14+K14+L14</f>
        <v>160</v>
      </c>
      <c r="N14" s="39" t="s">
        <v>49</v>
      </c>
      <c r="S14" s="1"/>
      <c r="T14" s="1"/>
      <c r="X14" s="1"/>
    </row>
    <row r="15" spans="2:24" s="3" customFormat="1">
      <c r="B15" s="5">
        <v>11</v>
      </c>
      <c r="C15" s="2" t="s">
        <v>55</v>
      </c>
      <c r="D15" s="2" t="s">
        <v>56</v>
      </c>
      <c r="E15" s="2" t="s">
        <v>57</v>
      </c>
      <c r="F15" s="25" t="s">
        <v>1</v>
      </c>
      <c r="G15" s="2" t="s">
        <v>0</v>
      </c>
      <c r="H15" s="2">
        <v>1</v>
      </c>
      <c r="I15" s="4">
        <v>105</v>
      </c>
      <c r="J15" s="4">
        <f>H15*2</f>
        <v>2</v>
      </c>
      <c r="K15" s="4">
        <f>H15*15</f>
        <v>15</v>
      </c>
      <c r="L15" s="4">
        <v>30</v>
      </c>
      <c r="M15" s="6">
        <f>H15*I15+J15+K15+L15</f>
        <v>152</v>
      </c>
      <c r="N15" s="39" t="s">
        <v>26</v>
      </c>
      <c r="S15" s="1"/>
      <c r="T15" s="1"/>
      <c r="X15" s="1"/>
    </row>
    <row r="16" spans="2:24" s="3" customFormat="1">
      <c r="B16" s="5">
        <v>12</v>
      </c>
      <c r="C16" s="2" t="s">
        <v>58</v>
      </c>
      <c r="D16" s="2" t="s">
        <v>59</v>
      </c>
      <c r="E16" s="2" t="s">
        <v>60</v>
      </c>
      <c r="F16" s="25" t="s">
        <v>1</v>
      </c>
      <c r="G16" s="2" t="s">
        <v>61</v>
      </c>
      <c r="H16" s="2">
        <v>1</v>
      </c>
      <c r="I16" s="4">
        <v>93</v>
      </c>
      <c r="J16" s="4">
        <f>H16*2</f>
        <v>2</v>
      </c>
      <c r="K16" s="4">
        <f>H16*15</f>
        <v>15</v>
      </c>
      <c r="L16" s="4">
        <v>30</v>
      </c>
      <c r="M16" s="6">
        <f>H16*I16+J16+K16+L16</f>
        <v>140</v>
      </c>
      <c r="N16" s="39" t="s">
        <v>26</v>
      </c>
      <c r="S16" s="1"/>
      <c r="T16" s="1"/>
      <c r="X16" s="1"/>
    </row>
    <row r="17" spans="2:24" s="3" customFormat="1">
      <c r="B17" s="5">
        <v>13</v>
      </c>
      <c r="C17" s="2" t="s">
        <v>62</v>
      </c>
      <c r="D17" s="2" t="s">
        <v>63</v>
      </c>
      <c r="E17" s="2" t="s">
        <v>64</v>
      </c>
      <c r="F17" s="25" t="s">
        <v>1</v>
      </c>
      <c r="G17" s="2" t="s">
        <v>17</v>
      </c>
      <c r="H17" s="2">
        <v>1</v>
      </c>
      <c r="I17" s="4">
        <v>93</v>
      </c>
      <c r="J17" s="4">
        <f>H17*2</f>
        <v>2</v>
      </c>
      <c r="K17" s="4">
        <f>H17*15</f>
        <v>15</v>
      </c>
      <c r="L17" s="4">
        <v>30</v>
      </c>
      <c r="M17" s="6">
        <f>H17*I17+J17+K17+L17</f>
        <v>140</v>
      </c>
      <c r="N17" s="39" t="s">
        <v>26</v>
      </c>
      <c r="S17" s="1"/>
      <c r="T17" s="1"/>
      <c r="X17" s="1"/>
    </row>
    <row r="18" spans="2:24" s="3" customFormat="1" ht="15.75" thickBot="1">
      <c r="B18" s="5">
        <v>14</v>
      </c>
      <c r="C18" s="2" t="s">
        <v>62</v>
      </c>
      <c r="D18" s="2" t="s">
        <v>65</v>
      </c>
      <c r="E18" s="2" t="s">
        <v>66</v>
      </c>
      <c r="F18" s="25" t="s">
        <v>1</v>
      </c>
      <c r="G18" s="2" t="s">
        <v>16</v>
      </c>
      <c r="H18" s="2">
        <v>1</v>
      </c>
      <c r="I18" s="4">
        <v>98</v>
      </c>
      <c r="J18" s="4">
        <f>H18*2</f>
        <v>2</v>
      </c>
      <c r="K18" s="4">
        <f>H18*15</f>
        <v>15</v>
      </c>
      <c r="L18" s="4">
        <v>30</v>
      </c>
      <c r="M18" s="6">
        <f>H18*I18+J18+K18+L18</f>
        <v>145</v>
      </c>
      <c r="N18" s="40" t="s">
        <v>26</v>
      </c>
      <c r="S18" s="1"/>
      <c r="T18" s="1"/>
      <c r="X18" s="1"/>
    </row>
    <row r="19" spans="2:24" s="3" customFormat="1" ht="15.75" thickBot="1">
      <c r="B19" s="34" t="s">
        <v>67</v>
      </c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7">
        <f>SUM(M5:M18)</f>
        <v>2657</v>
      </c>
      <c r="N19" s="26"/>
      <c r="S19" s="1"/>
      <c r="T19" s="1"/>
      <c r="X19" s="1"/>
    </row>
    <row r="20" spans="2:24" s="3" customFormat="1" ht="15.75" thickBot="1">
      <c r="B20" s="27"/>
      <c r="C20"/>
      <c r="D20"/>
      <c r="E20"/>
      <c r="F20"/>
      <c r="G20"/>
      <c r="H20" s="29">
        <f>SUM(H5:H18)</f>
        <v>18</v>
      </c>
      <c r="I20" s="28"/>
      <c r="J20" s="28"/>
      <c r="K20" s="28"/>
      <c r="L20" s="28"/>
      <c r="M20" s="28"/>
      <c r="N20"/>
      <c r="S20" s="1"/>
      <c r="T20" s="1"/>
      <c r="X20" s="1"/>
    </row>
    <row r="21" spans="2:24" s="1" customFormat="1" ht="15" customHeight="1">
      <c r="B21" s="7" t="s">
        <v>10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2:24" s="1" customFormat="1" ht="15" customHeight="1" thickBot="1">
      <c r="B22" s="10" t="s">
        <v>18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2:24" s="1" customFormat="1" ht="30" customHeight="1" thickBot="1"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</sheetData>
  <sortState ref="C4:M15">
    <sortCondition ref="C4:C15"/>
    <sortCondition ref="D4:D15"/>
  </sortState>
  <mergeCells count="8">
    <mergeCell ref="B21:M21"/>
    <mergeCell ref="B22:M22"/>
    <mergeCell ref="B23:M23"/>
    <mergeCell ref="B2:H2"/>
    <mergeCell ref="I2:M2"/>
    <mergeCell ref="B3:H3"/>
    <mergeCell ref="I3:M3"/>
    <mergeCell ref="B19:L19"/>
  </mergeCells>
  <pageMargins left="0.23" right="0.1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2025-09-09T12:32:37Z</cp:lastPrinted>
  <dcterms:created xsi:type="dcterms:W3CDTF">2025-06-06T11:39:58Z</dcterms:created>
  <dcterms:modified xsi:type="dcterms:W3CDTF">2025-09-09T12:36:52Z</dcterms:modified>
</cp:coreProperties>
</file>