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2" i="1"/>
  <c r="K5"/>
  <c r="K6"/>
  <c r="K7"/>
  <c r="K8"/>
  <c r="K9"/>
  <c r="K10"/>
  <c r="K11"/>
  <c r="K4"/>
  <c r="I5"/>
  <c r="I6"/>
  <c r="I7"/>
  <c r="I8"/>
  <c r="I9"/>
  <c r="I10"/>
  <c r="I11"/>
  <c r="I4"/>
  <c r="H7"/>
  <c r="H8"/>
  <c r="H9"/>
  <c r="H10"/>
  <c r="H11"/>
  <c r="H5"/>
  <c r="H6"/>
  <c r="H4"/>
</calcChain>
</file>

<file path=xl/sharedStrings.xml><?xml version="1.0" encoding="utf-8"?>
<sst xmlns="http://schemas.openxmlformats.org/spreadsheetml/2006/main" count="57" uniqueCount="46">
  <si>
    <t>03/5/2025</t>
  </si>
  <si>
    <t>448</t>
  </si>
  <si>
    <t>19/5/2025</t>
  </si>
  <si>
    <t>586</t>
  </si>
  <si>
    <t>20/5/2025</t>
  </si>
  <si>
    <t>605</t>
  </si>
  <si>
    <t>27/5/2025</t>
  </si>
  <si>
    <t>701</t>
  </si>
  <si>
    <t>26/5/2025</t>
  </si>
  <si>
    <t>673</t>
  </si>
  <si>
    <t>29/5/2025</t>
  </si>
  <si>
    <t>749</t>
  </si>
  <si>
    <t>30/5/2025</t>
  </si>
  <si>
    <t>789</t>
  </si>
  <si>
    <t>31/5/2025</t>
  </si>
  <si>
    <t>871</t>
  </si>
  <si>
    <t>JEYPORE</t>
  </si>
  <si>
    <t>ROURKELA</t>
  </si>
  <si>
    <t>MALKANGIRI</t>
  </si>
  <si>
    <t>BARIPADA</t>
  </si>
  <si>
    <t>CTC</t>
  </si>
  <si>
    <t>CH/00551</t>
  </si>
  <si>
    <t>CH/00812</t>
  </si>
  <si>
    <t>CH/00830</t>
  </si>
  <si>
    <t>CH/00907</t>
  </si>
  <si>
    <t>CH/00909</t>
  </si>
  <si>
    <t>CH/00976</t>
  </si>
  <si>
    <t>CH/00995</t>
  </si>
  <si>
    <t>CH/01025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</si>
  <si>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</si>
  <si>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</si>
  <si>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</si>
  <si>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</si>
  <si>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</si>
  <si>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</si>
  <si>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</si>
  <si>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</si>
  <si>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</si>
  <si>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</t>
  </si>
  <si>
    <t>AMOUNT</t>
  </si>
  <si>
    <t>INVOICE
ATC LOGISTICS,,8984191006
GST No:21CHVPB1842D2ZQ</t>
  </si>
  <si>
    <t xml:space="preserve">TTK HEALTHCARE LIMITED
Address: ANSHUMALA, 2ND PROFESSORPARA , CUTTACK
753003, ODISHA,6712310522
GST No:21AABCT3312J1ZU
</t>
  </si>
  <si>
    <t>Thanking you for your business.
ATC LOGISTICS</t>
  </si>
  <si>
    <t>Kindly, verify &amp; confirm within 7 days, else GST will be filed by 20th JUNE, 2025. 
GST to be paid by Consignor under Reverse Charge Mechanism(RCM) as per GST.</t>
  </si>
  <si>
    <t>(RUPEES FIVE THOUSAND ONE HUNDRED SIXTY TWO ONLY)</t>
  </si>
  <si>
    <t>Bill Date: 31/05/2025
Bill NO : 820
Total Amount : 5162.00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</si>
</sst>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6</xdr:col>
      <xdr:colOff>219074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3295649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6">
          <cell r="B6" t="str">
            <v>ANGUL</v>
          </cell>
          <cell r="C6">
            <v>20</v>
          </cell>
          <cell r="D6">
            <v>23</v>
          </cell>
        </row>
        <row r="7">
          <cell r="B7" t="str">
            <v>BALASORE</v>
          </cell>
          <cell r="C7">
            <v>20</v>
          </cell>
          <cell r="D7">
            <v>23</v>
          </cell>
        </row>
        <row r="8">
          <cell r="B8" t="str">
            <v>BARGARH</v>
          </cell>
          <cell r="C8">
            <v>25</v>
          </cell>
          <cell r="D8">
            <v>28</v>
          </cell>
        </row>
        <row r="9">
          <cell r="B9" t="str">
            <v>BARIPADA</v>
          </cell>
          <cell r="C9">
            <v>22</v>
          </cell>
          <cell r="D9">
            <v>25</v>
          </cell>
        </row>
        <row r="10">
          <cell r="B10" t="str">
            <v>BERHAMPUR</v>
          </cell>
          <cell r="C10">
            <v>22</v>
          </cell>
          <cell r="D10">
            <v>25</v>
          </cell>
        </row>
        <row r="11">
          <cell r="B11" t="str">
            <v>BHADRAK</v>
          </cell>
          <cell r="C11">
            <v>20</v>
          </cell>
          <cell r="D11">
            <v>23</v>
          </cell>
        </row>
        <row r="12">
          <cell r="B12" t="str">
            <v>BHANJANAGAR</v>
          </cell>
          <cell r="C12">
            <v>27</v>
          </cell>
          <cell r="D12">
            <v>30</v>
          </cell>
        </row>
        <row r="13">
          <cell r="B13" t="str">
            <v>BHAWANIPATNA</v>
          </cell>
          <cell r="C13">
            <v>40</v>
          </cell>
          <cell r="D13">
            <v>43</v>
          </cell>
        </row>
        <row r="14">
          <cell r="B14" t="str">
            <v>BOLANGIR</v>
          </cell>
          <cell r="C14">
            <v>32</v>
          </cell>
          <cell r="D14">
            <v>35</v>
          </cell>
        </row>
        <row r="15">
          <cell r="B15" t="str">
            <v>BORIGUMA</v>
          </cell>
          <cell r="C15">
            <v>62</v>
          </cell>
          <cell r="D15">
            <v>65</v>
          </cell>
        </row>
        <row r="16">
          <cell r="B16" t="str">
            <v>DHARMAGARH</v>
          </cell>
          <cell r="C16">
            <v>42</v>
          </cell>
          <cell r="D16">
            <v>45</v>
          </cell>
        </row>
        <row r="17">
          <cell r="B17" t="str">
            <v>DHENKANAL</v>
          </cell>
          <cell r="C17">
            <v>20</v>
          </cell>
          <cell r="D17">
            <v>23</v>
          </cell>
        </row>
        <row r="18">
          <cell r="B18" t="str">
            <v>JEYPORE</v>
          </cell>
          <cell r="C18">
            <v>42</v>
          </cell>
          <cell r="D18">
            <v>45</v>
          </cell>
        </row>
        <row r="19">
          <cell r="B19" t="str">
            <v>JHARSUGUDA</v>
          </cell>
          <cell r="C19">
            <v>27</v>
          </cell>
          <cell r="D19">
            <v>30</v>
          </cell>
        </row>
        <row r="20">
          <cell r="B20" t="str">
            <v>KANTABANJI</v>
          </cell>
          <cell r="C20">
            <v>37</v>
          </cell>
          <cell r="D20">
            <v>40</v>
          </cell>
        </row>
        <row r="21">
          <cell r="B21" t="str">
            <v>KESINGA</v>
          </cell>
          <cell r="C21">
            <v>42</v>
          </cell>
          <cell r="D21">
            <v>45</v>
          </cell>
        </row>
        <row r="22">
          <cell r="B22" t="str">
            <v>KHARIAR ROAD</v>
          </cell>
          <cell r="C22">
            <v>62</v>
          </cell>
          <cell r="D22">
            <v>65</v>
          </cell>
        </row>
        <row r="23">
          <cell r="B23" t="str">
            <v>KORAPUT</v>
          </cell>
          <cell r="C23">
            <v>47</v>
          </cell>
          <cell r="D23">
            <v>50</v>
          </cell>
        </row>
        <row r="24">
          <cell r="B24" t="str">
            <v>MALKANGIRI</v>
          </cell>
          <cell r="C24">
            <v>52</v>
          </cell>
          <cell r="D24">
            <v>55</v>
          </cell>
        </row>
        <row r="25">
          <cell r="B25" t="str">
            <v>NABARANGPUR</v>
          </cell>
          <cell r="C25">
            <v>47</v>
          </cell>
          <cell r="D25">
            <v>50</v>
          </cell>
        </row>
        <row r="26">
          <cell r="B26" t="str">
            <v>RAIRANGPUR</v>
          </cell>
          <cell r="C26">
            <v>32</v>
          </cell>
          <cell r="D26">
            <v>35</v>
          </cell>
        </row>
        <row r="27">
          <cell r="B27" t="str">
            <v>RAJGANGPUR</v>
          </cell>
          <cell r="C27">
            <v>32</v>
          </cell>
          <cell r="D27">
            <v>35</v>
          </cell>
        </row>
        <row r="28">
          <cell r="B28" t="str">
            <v>RAYAGADA</v>
          </cell>
          <cell r="C28">
            <v>32</v>
          </cell>
          <cell r="D28">
            <v>35</v>
          </cell>
        </row>
        <row r="29">
          <cell r="B29" t="str">
            <v>ROURKELA</v>
          </cell>
          <cell r="C29">
            <v>32</v>
          </cell>
          <cell r="D29">
            <v>35</v>
          </cell>
        </row>
        <row r="30">
          <cell r="B30" t="str">
            <v>SAMBALPUR</v>
          </cell>
          <cell r="C30">
            <v>25</v>
          </cell>
          <cell r="D30">
            <v>28</v>
          </cell>
        </row>
        <row r="31">
          <cell r="B31" t="str">
            <v>SIMILIGUDA</v>
          </cell>
          <cell r="C31">
            <v>47</v>
          </cell>
          <cell r="D31">
            <v>50</v>
          </cell>
        </row>
        <row r="32">
          <cell r="B32" t="str">
            <v>TALCHER</v>
          </cell>
          <cell r="C32">
            <v>20</v>
          </cell>
          <cell r="D32">
            <v>23</v>
          </cell>
        </row>
        <row r="33">
          <cell r="B33" t="str">
            <v>UMERKOTE</v>
          </cell>
          <cell r="C33">
            <v>52</v>
          </cell>
          <cell r="D33">
            <v>55</v>
          </cell>
        </row>
        <row r="34">
          <cell r="B34" t="str">
            <v>KALIMELA</v>
          </cell>
          <cell r="C34">
            <v>55</v>
          </cell>
          <cell r="D34">
            <v>58</v>
          </cell>
        </row>
      </sheetData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N9" sqref="N9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28515625" bestFit="1" customWidth="1"/>
    <col min="7" max="7" width="5.42578125" bestFit="1" customWidth="1"/>
    <col min="8" max="9" width="5.5703125" bestFit="1" customWidth="1"/>
    <col min="10" max="10" width="6" bestFit="1" customWidth="1"/>
    <col min="11" max="11" width="9.42578125" bestFit="1" customWidth="1"/>
  </cols>
  <sheetData>
    <row r="1" spans="1:11" s="1" customFormat="1" ht="90" customHeight="1">
      <c r="A1" s="7"/>
      <c r="B1" s="8"/>
      <c r="C1" s="8"/>
      <c r="D1" s="8"/>
      <c r="E1" s="8"/>
      <c r="F1" s="8"/>
      <c r="G1" s="9"/>
      <c r="H1" s="10" t="s">
        <v>40</v>
      </c>
      <c r="I1" s="10"/>
      <c r="J1" s="10"/>
      <c r="K1" s="10"/>
    </row>
    <row r="2" spans="1:11" s="1" customFormat="1" ht="75" customHeight="1">
      <c r="A2" s="7" t="s">
        <v>41</v>
      </c>
      <c r="B2" s="8"/>
      <c r="C2" s="8"/>
      <c r="D2" s="8"/>
      <c r="E2" s="8"/>
      <c r="F2" s="8"/>
      <c r="G2" s="9"/>
      <c r="H2" s="10" t="s">
        <v>45</v>
      </c>
      <c r="I2" s="10"/>
      <c r="J2" s="10"/>
      <c r="K2" s="10"/>
    </row>
    <row r="3" spans="1:11" s="2" customFormat="1">
      <c r="A3" s="3" t="s">
        <v>29</v>
      </c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6" t="s">
        <v>36</v>
      </c>
      <c r="I3" s="6" t="s">
        <v>37</v>
      </c>
      <c r="J3" s="6" t="s">
        <v>38</v>
      </c>
      <c r="K3" s="6" t="s">
        <v>39</v>
      </c>
    </row>
    <row r="4" spans="1:11">
      <c r="A4" s="4">
        <v>1</v>
      </c>
      <c r="B4" s="4" t="s">
        <v>0</v>
      </c>
      <c r="C4" s="4" t="s">
        <v>21</v>
      </c>
      <c r="D4" s="4" t="s">
        <v>1</v>
      </c>
      <c r="E4" s="5" t="s">
        <v>20</v>
      </c>
      <c r="F4" s="4" t="s">
        <v>16</v>
      </c>
      <c r="G4" s="4">
        <v>8</v>
      </c>
      <c r="H4" s="19">
        <f>VLOOKUP(F4,'[1]TTK HEALTH CARE LTD.'!$B$6:$D$34,3,FALSE)</f>
        <v>45</v>
      </c>
      <c r="I4" s="19">
        <f>G4*1</f>
        <v>8</v>
      </c>
      <c r="J4" s="19">
        <v>25</v>
      </c>
      <c r="K4" s="19">
        <f>G4*H4+I4+J4</f>
        <v>393</v>
      </c>
    </row>
    <row r="5" spans="1:11">
      <c r="A5" s="4">
        <v>2</v>
      </c>
      <c r="B5" s="4" t="s">
        <v>2</v>
      </c>
      <c r="C5" s="4" t="s">
        <v>22</v>
      </c>
      <c r="D5" s="4" t="s">
        <v>3</v>
      </c>
      <c r="E5" s="5" t="s">
        <v>20</v>
      </c>
      <c r="F5" s="4" t="s">
        <v>17</v>
      </c>
      <c r="G5" s="4">
        <v>8</v>
      </c>
      <c r="H5" s="19">
        <f>VLOOKUP(F5,'[1]TTK HEALTH CARE LTD.'!$B$6:$D$34,3,FALSE)</f>
        <v>35</v>
      </c>
      <c r="I5" s="19">
        <f t="shared" ref="I5:I11" si="0">G5*1</f>
        <v>8</v>
      </c>
      <c r="J5" s="19">
        <v>25</v>
      </c>
      <c r="K5" s="19">
        <f t="shared" ref="K5:K11" si="1">G5*H5+I5+J5</f>
        <v>313</v>
      </c>
    </row>
    <row r="6" spans="1:11">
      <c r="A6" s="4">
        <v>3</v>
      </c>
      <c r="B6" s="4" t="s">
        <v>4</v>
      </c>
      <c r="C6" s="4" t="s">
        <v>23</v>
      </c>
      <c r="D6" s="4" t="s">
        <v>5</v>
      </c>
      <c r="E6" s="5" t="s">
        <v>20</v>
      </c>
      <c r="F6" s="4" t="s">
        <v>16</v>
      </c>
      <c r="G6" s="4">
        <v>10</v>
      </c>
      <c r="H6" s="19">
        <f>VLOOKUP(F6,'[1]TTK HEALTH CARE LTD.'!$B$6:$D$34,3,FALSE)</f>
        <v>45</v>
      </c>
      <c r="I6" s="19">
        <f t="shared" si="0"/>
        <v>10</v>
      </c>
      <c r="J6" s="19">
        <v>25</v>
      </c>
      <c r="K6" s="19">
        <f t="shared" si="1"/>
        <v>485</v>
      </c>
    </row>
    <row r="7" spans="1:11">
      <c r="A7" s="4">
        <v>4</v>
      </c>
      <c r="B7" s="4" t="s">
        <v>6</v>
      </c>
      <c r="C7" s="4" t="s">
        <v>24</v>
      </c>
      <c r="D7" s="4" t="s">
        <v>7</v>
      </c>
      <c r="E7" s="5" t="s">
        <v>20</v>
      </c>
      <c r="F7" s="4" t="s">
        <v>16</v>
      </c>
      <c r="G7" s="4">
        <v>11</v>
      </c>
      <c r="H7" s="19">
        <f>VLOOKUP(F7,'[1]TTK HEALTH CARE LTD.'!$B$6:$D$34,3,FALSE)</f>
        <v>45</v>
      </c>
      <c r="I7" s="19">
        <f t="shared" si="0"/>
        <v>11</v>
      </c>
      <c r="J7" s="19">
        <v>25</v>
      </c>
      <c r="K7" s="19">
        <f t="shared" si="1"/>
        <v>531</v>
      </c>
    </row>
    <row r="8" spans="1:11">
      <c r="A8" s="4">
        <v>5</v>
      </c>
      <c r="B8" s="4" t="s">
        <v>8</v>
      </c>
      <c r="C8" s="4" t="s">
        <v>25</v>
      </c>
      <c r="D8" s="4" t="s">
        <v>9</v>
      </c>
      <c r="E8" s="5" t="s">
        <v>20</v>
      </c>
      <c r="F8" s="4" t="s">
        <v>17</v>
      </c>
      <c r="G8" s="4">
        <v>32</v>
      </c>
      <c r="H8" s="19">
        <f>VLOOKUP(F8,'[1]TTK HEALTH CARE LTD.'!$B$6:$D$34,3,FALSE)</f>
        <v>35</v>
      </c>
      <c r="I8" s="19">
        <f t="shared" si="0"/>
        <v>32</v>
      </c>
      <c r="J8" s="19">
        <v>25</v>
      </c>
      <c r="K8" s="19">
        <f t="shared" si="1"/>
        <v>1177</v>
      </c>
    </row>
    <row r="9" spans="1:11">
      <c r="A9" s="4">
        <v>6</v>
      </c>
      <c r="B9" s="4" t="s">
        <v>10</v>
      </c>
      <c r="C9" s="4" t="s">
        <v>26</v>
      </c>
      <c r="D9" s="4" t="s">
        <v>11</v>
      </c>
      <c r="E9" s="5" t="s">
        <v>20</v>
      </c>
      <c r="F9" s="4" t="s">
        <v>18</v>
      </c>
      <c r="G9" s="4">
        <v>8</v>
      </c>
      <c r="H9" s="19">
        <f>VLOOKUP(F9,'[1]TTK HEALTH CARE LTD.'!$B$6:$D$34,3,FALSE)</f>
        <v>55</v>
      </c>
      <c r="I9" s="19">
        <f t="shared" si="0"/>
        <v>8</v>
      </c>
      <c r="J9" s="19">
        <v>25</v>
      </c>
      <c r="K9" s="19">
        <f t="shared" si="1"/>
        <v>473</v>
      </c>
    </row>
    <row r="10" spans="1:11">
      <c r="A10" s="4">
        <v>7</v>
      </c>
      <c r="B10" s="4" t="s">
        <v>12</v>
      </c>
      <c r="C10" s="4" t="s">
        <v>27</v>
      </c>
      <c r="D10" s="4" t="s">
        <v>13</v>
      </c>
      <c r="E10" s="5" t="s">
        <v>20</v>
      </c>
      <c r="F10" s="4" t="s">
        <v>19</v>
      </c>
      <c r="G10" s="4">
        <v>6</v>
      </c>
      <c r="H10" s="19">
        <f>VLOOKUP(F10,'[1]TTK HEALTH CARE LTD.'!$B$6:$D$34,3,FALSE)</f>
        <v>25</v>
      </c>
      <c r="I10" s="19">
        <f t="shared" si="0"/>
        <v>6</v>
      </c>
      <c r="J10" s="19">
        <v>25</v>
      </c>
      <c r="K10" s="19">
        <f t="shared" si="1"/>
        <v>181</v>
      </c>
    </row>
    <row r="11" spans="1:11">
      <c r="A11" s="4">
        <v>8</v>
      </c>
      <c r="B11" s="4" t="s">
        <v>14</v>
      </c>
      <c r="C11" s="4" t="s">
        <v>28</v>
      </c>
      <c r="D11" s="4" t="s">
        <v>15</v>
      </c>
      <c r="E11" s="5" t="s">
        <v>20</v>
      </c>
      <c r="F11" s="4" t="s">
        <v>17</v>
      </c>
      <c r="G11" s="4">
        <v>44</v>
      </c>
      <c r="H11" s="19">
        <f>VLOOKUP(F11,'[1]TTK HEALTH CARE LTD.'!$B$6:$D$34,3,FALSE)</f>
        <v>35</v>
      </c>
      <c r="I11" s="19">
        <f t="shared" si="0"/>
        <v>44</v>
      </c>
      <c r="J11" s="19">
        <v>25</v>
      </c>
      <c r="K11" s="19">
        <f t="shared" si="1"/>
        <v>1609</v>
      </c>
    </row>
    <row r="12" spans="1:11" s="16" customFormat="1">
      <c r="A12" s="11" t="s">
        <v>44</v>
      </c>
      <c r="B12" s="12"/>
      <c r="C12" s="12"/>
      <c r="D12" s="12"/>
      <c r="E12" s="12"/>
      <c r="F12" s="12"/>
      <c r="G12" s="12"/>
      <c r="H12" s="13"/>
      <c r="I12" s="13"/>
      <c r="J12" s="14"/>
      <c r="K12" s="15">
        <f>SUM(K4:K11)</f>
        <v>5162</v>
      </c>
    </row>
    <row r="13" spans="1:11" s="16" customFormat="1" ht="30" customHeight="1">
      <c r="A13" s="17" t="s">
        <v>43</v>
      </c>
      <c r="B13" s="17"/>
      <c r="C13" s="17"/>
      <c r="D13" s="17"/>
      <c r="E13" s="17"/>
      <c r="F13" s="17"/>
      <c r="G13" s="17"/>
      <c r="H13" s="18"/>
      <c r="I13" s="18"/>
      <c r="J13" s="18"/>
      <c r="K13" s="18"/>
    </row>
    <row r="14" spans="1:11" s="16" customFormat="1" ht="30" customHeight="1">
      <c r="A14" s="17" t="s">
        <v>42</v>
      </c>
      <c r="B14" s="17"/>
      <c r="C14" s="17"/>
      <c r="D14" s="17"/>
      <c r="E14" s="17"/>
      <c r="F14" s="17"/>
      <c r="G14" s="17"/>
      <c r="H14" s="18"/>
      <c r="I14" s="18"/>
      <c r="J14" s="18"/>
      <c r="K14" s="18"/>
    </row>
  </sheetData>
  <mergeCells count="7">
    <mergeCell ref="A12:J12"/>
    <mergeCell ref="A13:K13"/>
    <mergeCell ref="A14:K14"/>
    <mergeCell ref="A1:G1"/>
    <mergeCell ref="H1:K1"/>
    <mergeCell ref="A2:G2"/>
    <mergeCell ref="H2:K2"/>
  </mergeCells>
  <conditionalFormatting sqref="C12:C14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2025-06-05T06:37:33Z</dcterms:created>
  <dcterms:modified xsi:type="dcterms:W3CDTF">2025-06-05T06:37:36Z</dcterms:modified>
</cp:coreProperties>
</file>