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3655" windowHeight="8640"/>
  </bookViews>
  <sheets>
    <sheet name="Consignment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J6" i="1"/>
  <c r="J4"/>
  <c r="G9"/>
  <c r="H5"/>
  <c r="J5" s="1"/>
  <c r="H4"/>
</calcChain>
</file>

<file path=xl/sharedStrings.xml><?xml version="1.0" encoding="utf-8"?>
<sst xmlns="http://schemas.openxmlformats.org/spreadsheetml/2006/main" count="26" uniqueCount="24">
  <si>
    <t>28/7/2026</t>
  </si>
  <si>
    <t>1625</t>
  </si>
  <si>
    <t>1600</t>
  </si>
  <si>
    <t>BANKI</t>
  </si>
  <si>
    <t>NUAPATNA</t>
  </si>
  <si>
    <t>CTC</t>
  </si>
  <si>
    <t>DO/04707</t>
  </si>
  <si>
    <t>DO/04708</t>
  </si>
  <si>
    <t>SL</t>
  </si>
  <si>
    <t>DATE</t>
  </si>
  <si>
    <t>LR NO</t>
  </si>
  <si>
    <t>INV NO</t>
  </si>
  <si>
    <t>FROM</t>
  </si>
  <si>
    <t>TO</t>
  </si>
  <si>
    <t>CASE</t>
  </si>
  <si>
    <t>RATE</t>
  </si>
  <si>
    <t>LR.CH.</t>
  </si>
  <si>
    <t>AMT.</t>
  </si>
  <si>
    <t>Invoice
PRAGATI LOGISTICS,SAMANTA SAHI KHUNTIA LANE,8984191006
GST :21AGHPB9356M1Z9</t>
  </si>
  <si>
    <t xml:space="preserve">MODI ASSOCIATES                                                                                                 C/O KOKUYO CAMLIN LTD
Address: Old Collage Lane, Nimchori, Cuttack, 753002
GST No: 21AACFM0756F1ZT
</t>
  </si>
  <si>
    <t>Kindly, verify &amp; confirm within 7 days, else GST will be filed by 20th JULY, 2026
GST to be paid by Consignor under Reverse Charge Mechanism(RCM) as per GST.</t>
  </si>
  <si>
    <t>Thanking you for your business.
PRAGATI LOGISTICS</t>
  </si>
  <si>
    <t>(RUPEES FOUR HUNDRED SIXTY ONLY)</t>
  </si>
  <si>
    <t>Bill Date: 31/07/2026
Bill NO : 8342
Total Amount : 460.00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</si>
</sst>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1" fillId="0" borderId="1" xfId="0" applyNumberFormat="1" applyFont="1" applyBorder="1"/>
    <xf numFmtId="0" fontId="0" fillId="0" borderId="1" xfId="0" applyNumberFormat="1" applyFont="1" applyBorder="1"/>
    <xf numFmtId="0" fontId="2" fillId="0" borderId="1" xfId="0" applyNumberFormat="1" applyFont="1" applyBorder="1"/>
    <xf numFmtId="0" fontId="1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0" fontId="0" fillId="0" borderId="0" xfId="0" applyNumberFormat="1" applyFont="1" applyBorder="1" applyAlignment="1">
      <alignment wrapText="1"/>
    </xf>
    <xf numFmtId="0" fontId="0" fillId="0" borderId="0" xfId="0" applyNumberFormat="1" applyFont="1" applyBorder="1"/>
    <xf numFmtId="2" fontId="1" fillId="0" borderId="1" xfId="0" applyNumberFormat="1" applyFont="1" applyBorder="1" applyAlignment="1">
      <alignment wrapTex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Border="1" applyAlignment="1">
      <alignment wrapText="1"/>
    </xf>
    <xf numFmtId="0" fontId="1" fillId="0" borderId="2" xfId="0" applyNumberFormat="1" applyFont="1" applyBorder="1" applyAlignment="1">
      <alignment horizontal="right" wrapText="1"/>
    </xf>
    <xf numFmtId="0" fontId="1" fillId="0" borderId="3" xfId="0" applyNumberFormat="1" applyFont="1" applyBorder="1" applyAlignment="1">
      <alignment horizontal="right" wrapText="1"/>
    </xf>
    <xf numFmtId="2" fontId="1" fillId="0" borderId="3" xfId="0" applyNumberFormat="1" applyFont="1" applyBorder="1" applyAlignment="1">
      <alignment horizontal="right" wrapText="1"/>
    </xf>
    <xf numFmtId="2" fontId="1" fillId="0" borderId="4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wrapText="1"/>
    </xf>
    <xf numFmtId="2" fontId="1" fillId="0" borderId="1" xfId="0" applyNumberFormat="1" applyFont="1" applyBorder="1" applyAlignment="1">
      <alignment wrapText="1"/>
    </xf>
    <xf numFmtId="0" fontId="1" fillId="0" borderId="2" xfId="0" applyNumberFormat="1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left" vertical="center" wrapText="1"/>
    </xf>
    <xf numFmtId="2" fontId="1" fillId="0" borderId="3" xfId="0" applyNumberFormat="1" applyFont="1" applyBorder="1" applyAlignment="1">
      <alignment horizontal="left" vertical="center" wrapText="1"/>
    </xf>
    <xf numFmtId="2" fontId="1" fillId="0" borderId="4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57150</xdr:rowOff>
    </xdr:from>
    <xdr:to>
      <xdr:col>6</xdr:col>
      <xdr:colOff>152400</xdr:colOff>
      <xdr:row>0</xdr:row>
      <xdr:rowOff>1047750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2875" y="57150"/>
          <a:ext cx="3448050" cy="9906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LENOVO\Downloads\MODI%20ASSOCIATES%20(1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 refreshError="1">
        <row r="19">
          <cell r="C19" t="str">
            <v>BANKI</v>
          </cell>
          <cell r="D19">
            <v>50</v>
          </cell>
        </row>
        <row r="20">
          <cell r="C20" t="str">
            <v>KEONJHAR</v>
          </cell>
          <cell r="D20">
            <v>60</v>
          </cell>
        </row>
        <row r="21">
          <cell r="C21" t="str">
            <v>NUAPATNA</v>
          </cell>
          <cell r="D21">
            <v>50</v>
          </cell>
        </row>
        <row r="22">
          <cell r="C22" t="str">
            <v>DHENKANAL</v>
          </cell>
          <cell r="D22">
            <v>45</v>
          </cell>
        </row>
        <row r="23">
          <cell r="C23" t="str">
            <v>BALIMELA</v>
          </cell>
          <cell r="D23">
            <v>110</v>
          </cell>
        </row>
        <row r="24">
          <cell r="C24" t="str">
            <v>KORAPUT</v>
          </cell>
          <cell r="D24">
            <v>80</v>
          </cell>
        </row>
        <row r="25">
          <cell r="C25" t="str">
            <v>RAIRANGPUR</v>
          </cell>
          <cell r="D25">
            <v>75</v>
          </cell>
        </row>
        <row r="26">
          <cell r="C26" t="str">
            <v>JHARSUGUDA</v>
          </cell>
          <cell r="D26">
            <v>40</v>
          </cell>
        </row>
        <row r="27">
          <cell r="C27" t="str">
            <v>PURI</v>
          </cell>
          <cell r="D27">
            <v>50</v>
          </cell>
        </row>
        <row r="28">
          <cell r="C28" t="str">
            <v>DEOGARH</v>
          </cell>
          <cell r="D28">
            <v>80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>
      <selection activeCell="L4" sqref="L4"/>
    </sheetView>
  </sheetViews>
  <sheetFormatPr defaultRowHeight="15"/>
  <cols>
    <col min="1" max="1" width="2.85546875" bestFit="1" customWidth="1"/>
    <col min="2" max="2" width="9.7109375" bestFit="1" customWidth="1"/>
    <col min="3" max="3" width="9.5703125" bestFit="1" customWidth="1"/>
    <col min="4" max="4" width="7.5703125" bestFit="1" customWidth="1"/>
    <col min="5" max="5" width="6.42578125" bestFit="1" customWidth="1"/>
    <col min="6" max="6" width="11.140625" bestFit="1" customWidth="1"/>
    <col min="7" max="7" width="5.42578125" bestFit="1" customWidth="1"/>
    <col min="8" max="8" width="7.7109375" customWidth="1"/>
    <col min="9" max="9" width="8.140625" customWidth="1"/>
  </cols>
  <sheetData>
    <row r="1" spans="1:12" s="1" customFormat="1" ht="90" customHeight="1">
      <c r="A1" s="19"/>
      <c r="B1" s="20"/>
      <c r="C1" s="20"/>
      <c r="D1" s="20"/>
      <c r="E1" s="20"/>
      <c r="F1" s="20"/>
      <c r="G1" s="20"/>
      <c r="H1" s="21" t="s">
        <v>18</v>
      </c>
      <c r="I1" s="22"/>
      <c r="J1" s="23"/>
    </row>
    <row r="2" spans="1:12" s="1" customFormat="1" ht="76.5" customHeight="1">
      <c r="A2" s="19" t="s">
        <v>19</v>
      </c>
      <c r="B2" s="20"/>
      <c r="C2" s="20"/>
      <c r="D2" s="20"/>
      <c r="E2" s="20"/>
      <c r="F2" s="20"/>
      <c r="G2" s="20"/>
      <c r="H2" s="21" t="s">
        <v>23</v>
      </c>
      <c r="I2" s="22"/>
      <c r="J2" s="23"/>
      <c r="L2" s="8"/>
    </row>
    <row r="3" spans="1:12" s="2" customFormat="1">
      <c r="A3" s="6" t="s">
        <v>8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6" t="s">
        <v>15</v>
      </c>
      <c r="I3" s="6" t="s">
        <v>16</v>
      </c>
      <c r="J3" s="6" t="s">
        <v>17</v>
      </c>
    </row>
    <row r="4" spans="1:12">
      <c r="A4" s="4">
        <v>1</v>
      </c>
      <c r="B4" s="4" t="s">
        <v>0</v>
      </c>
      <c r="C4" s="5" t="s">
        <v>6</v>
      </c>
      <c r="D4" s="4" t="s">
        <v>1</v>
      </c>
      <c r="E4" s="5" t="s">
        <v>5</v>
      </c>
      <c r="F4" s="4" t="s">
        <v>3</v>
      </c>
      <c r="G4" s="4">
        <v>5</v>
      </c>
      <c r="H4" s="7">
        <f>VLOOKUP(F4,[1]Sheet1!$C$19:$D$28,2,FALSE)</f>
        <v>50</v>
      </c>
      <c r="I4" s="7">
        <v>30</v>
      </c>
      <c r="J4" s="7">
        <f>G4*H4+I4</f>
        <v>280</v>
      </c>
    </row>
    <row r="5" spans="1:12">
      <c r="A5" s="4">
        <v>2</v>
      </c>
      <c r="B5" s="4" t="s">
        <v>0</v>
      </c>
      <c r="C5" s="5" t="s">
        <v>7</v>
      </c>
      <c r="D5" s="4" t="s">
        <v>2</v>
      </c>
      <c r="E5" s="5" t="s">
        <v>5</v>
      </c>
      <c r="F5" s="4" t="s">
        <v>4</v>
      </c>
      <c r="G5" s="4">
        <v>3</v>
      </c>
      <c r="H5" s="7">
        <f>VLOOKUP(F5,[1]Sheet1!$C$19:$D$28,2,FALSE)</f>
        <v>50</v>
      </c>
      <c r="I5" s="7">
        <v>30</v>
      </c>
      <c r="J5" s="7">
        <f t="shared" ref="J5" si="0">G5*H5+I5</f>
        <v>180</v>
      </c>
    </row>
    <row r="6" spans="1:12" s="11" customFormat="1">
      <c r="A6" s="13" t="s">
        <v>22</v>
      </c>
      <c r="B6" s="14"/>
      <c r="C6" s="14"/>
      <c r="D6" s="14"/>
      <c r="E6" s="14"/>
      <c r="F6" s="14"/>
      <c r="G6" s="14"/>
      <c r="H6" s="15"/>
      <c r="I6" s="16"/>
      <c r="J6" s="10">
        <f>SUM(J4:J5)</f>
        <v>460</v>
      </c>
      <c r="K6"/>
      <c r="L6" s="9"/>
    </row>
    <row r="7" spans="1:12" s="11" customFormat="1" ht="30" customHeight="1">
      <c r="A7" s="17" t="s">
        <v>20</v>
      </c>
      <c r="B7" s="17"/>
      <c r="C7" s="17"/>
      <c r="D7" s="17"/>
      <c r="E7" s="17"/>
      <c r="F7" s="17"/>
      <c r="G7" s="17"/>
      <c r="H7" s="18"/>
      <c r="I7" s="18"/>
      <c r="J7" s="18"/>
      <c r="L7" s="12"/>
    </row>
    <row r="8" spans="1:12" s="11" customFormat="1" ht="30" customHeight="1">
      <c r="A8" s="17" t="s">
        <v>21</v>
      </c>
      <c r="B8" s="17"/>
      <c r="C8" s="17"/>
      <c r="D8" s="17"/>
      <c r="E8" s="17"/>
      <c r="F8" s="17"/>
      <c r="G8" s="17"/>
      <c r="H8" s="18"/>
      <c r="I8" s="18"/>
      <c r="J8" s="18"/>
    </row>
    <row r="9" spans="1:12">
      <c r="G9" s="3">
        <f>SUM(G4:G5)</f>
        <v>8</v>
      </c>
    </row>
  </sheetData>
  <mergeCells count="7">
    <mergeCell ref="A6:I6"/>
    <mergeCell ref="A7:J7"/>
    <mergeCell ref="A8:J8"/>
    <mergeCell ref="A1:G1"/>
    <mergeCell ref="H1:J1"/>
    <mergeCell ref="A2:G2"/>
    <mergeCell ref="H2:J2"/>
  </mergeCells>
  <conditionalFormatting sqref="C1:C2">
    <cfRule type="duplicateValues" dxfId="2" priority="3"/>
  </conditionalFormatting>
  <conditionalFormatting sqref="C6:C8">
    <cfRule type="duplicateValues" dxfId="1" priority="2"/>
  </conditionalFormatting>
  <conditionalFormatting sqref="C6:C9">
    <cfRule type="duplicateValues" dxfId="0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2026-08-11T10:37:06Z</dcterms:created>
  <dcterms:modified xsi:type="dcterms:W3CDTF">2026-08-15T06:26:59Z</dcterms:modified>
</cp:coreProperties>
</file>