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H5"/>
  <c r="H6"/>
  <c r="H7"/>
  <c r="H8"/>
  <c r="H9"/>
  <c r="H4"/>
  <c r="J4" s="1"/>
  <c r="J5" l="1"/>
  <c r="J9"/>
  <c r="J7" l="1"/>
  <c r="J8"/>
  <c r="J6"/>
  <c r="J10" l="1"/>
</calcChain>
</file>

<file path=xl/sharedStrings.xml><?xml version="1.0" encoding="utf-8"?>
<sst xmlns="http://schemas.openxmlformats.org/spreadsheetml/2006/main" count="46" uniqueCount="40">
  <si>
    <t>INVOICE
PRAGATI LOGISTICS,SAMANTA SAHI KHUNTIA LANE,8984191006
GST No:21AGHPB9356M1Z9</t>
  </si>
  <si>
    <t>04/2/2025</t>
  </si>
  <si>
    <t>552</t>
  </si>
  <si>
    <t>26/2/2025</t>
  </si>
  <si>
    <t>3964</t>
  </si>
  <si>
    <t>22/2/2025</t>
  </si>
  <si>
    <t>609</t>
  </si>
  <si>
    <t>02/2/2025</t>
  </si>
  <si>
    <t>566</t>
  </si>
  <si>
    <t>18/2/2025</t>
  </si>
  <si>
    <t>573</t>
  </si>
  <si>
    <t>01/2/2025</t>
  </si>
  <si>
    <t>3902</t>
  </si>
  <si>
    <t>Thanking you for your business.
PRAGATI LOGISTICS</t>
  </si>
  <si>
    <t xml:space="preserve">R S TRADERS
Address:CHOUDHUARY BAZAR BUXIBAZAR CUTTACK ,9937087400
GST No:21AATFR9104R1ZI
</t>
  </si>
  <si>
    <t>KAMAKHYANAGAR</t>
  </si>
  <si>
    <t>BALASORE</t>
  </si>
  <si>
    <t>NIMAPARA</t>
  </si>
  <si>
    <t>GOP</t>
  </si>
  <si>
    <t>SORO</t>
  </si>
  <si>
    <t>CTC</t>
  </si>
  <si>
    <t>DO/21013</t>
  </si>
  <si>
    <t>MA/15518</t>
  </si>
  <si>
    <t>DO/22404</t>
  </si>
  <si>
    <t>DO/20868</t>
  </si>
  <si>
    <t>DO/22047</t>
  </si>
  <si>
    <t>MA/14622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</si>
  <si>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</si>
  <si>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</si>
  <si>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</si>
  <si>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</si>
  <si>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</si>
  <si>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</si>
  <si>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</si>
  <si>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</si>
  <si>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</si>
  <si>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</si>
  <si>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Kindly, verify &amp; confirm within 7 days, else GST will be filed by 20th MAR, 2025. 
GST to be paid by Consignor under Reverse Charge Mechanism(RCM) as per GST.</t>
  </si>
  <si>
    <t>(RUPEES SIX THOUSAND ONLY)</t>
  </si>
  <si>
    <t xml:space="preserve">Bill Date:28/02/2025
Bill NO :36750
Total Amount:6000.00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</si>
</sst>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266700</xdr:colOff>
      <xdr:row>0</xdr:row>
      <xdr:rowOff>904875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957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  <row r="112">
          <cell r="C112" t="str">
            <v>GOP</v>
          </cell>
          <cell r="D112">
            <v>80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U14" sqref="U1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8" style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6.8554687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75" customHeight="1">
      <c r="A1" s="23"/>
      <c r="B1" s="24"/>
      <c r="C1" s="24"/>
      <c r="D1" s="24"/>
      <c r="E1" s="24"/>
      <c r="F1" s="24"/>
      <c r="G1" s="25"/>
      <c r="H1" s="19" t="s">
        <v>0</v>
      </c>
      <c r="I1" s="20"/>
      <c r="J1" s="20"/>
    </row>
    <row r="2" spans="1:10" ht="60.75" customHeight="1">
      <c r="A2" s="26" t="s">
        <v>14</v>
      </c>
      <c r="B2" s="27"/>
      <c r="C2" s="27"/>
      <c r="D2" s="27"/>
      <c r="E2" s="27"/>
      <c r="F2" s="27"/>
      <c r="G2" s="28"/>
      <c r="H2" s="21" t="s">
        <v>39</v>
      </c>
      <c r="I2" s="22"/>
      <c r="J2" s="22"/>
    </row>
    <row r="3" spans="1:10" s="3" customFormat="1">
      <c r="A3" s="9" t="s">
        <v>27</v>
      </c>
      <c r="B3" s="9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11" t="s">
        <v>34</v>
      </c>
      <c r="I3" s="11" t="s">
        <v>35</v>
      </c>
      <c r="J3" s="11" t="s">
        <v>36</v>
      </c>
    </row>
    <row r="4" spans="1:10">
      <c r="A4" s="4">
        <v>1</v>
      </c>
      <c r="B4" s="4" t="s">
        <v>11</v>
      </c>
      <c r="C4" s="4" t="s">
        <v>26</v>
      </c>
      <c r="D4" s="12" t="s">
        <v>20</v>
      </c>
      <c r="E4" s="7" t="s">
        <v>19</v>
      </c>
      <c r="F4" s="4" t="s">
        <v>12</v>
      </c>
      <c r="G4" s="4">
        <v>3</v>
      </c>
      <c r="H4" s="6">
        <f>VLOOKUP(E4,'[1]R S TRADERS'!$C$4:$D$112,2,FALSE)</f>
        <v>79</v>
      </c>
      <c r="I4" s="6">
        <v>30</v>
      </c>
      <c r="J4" s="6">
        <f>G4*H4+I4</f>
        <v>267</v>
      </c>
    </row>
    <row r="5" spans="1:10">
      <c r="A5" s="4">
        <v>2</v>
      </c>
      <c r="B5" s="4" t="s">
        <v>7</v>
      </c>
      <c r="C5" s="4" t="s">
        <v>24</v>
      </c>
      <c r="D5" s="12" t="s">
        <v>20</v>
      </c>
      <c r="E5" s="7" t="s">
        <v>17</v>
      </c>
      <c r="F5" s="4" t="s">
        <v>8</v>
      </c>
      <c r="G5" s="4">
        <v>25</v>
      </c>
      <c r="H5" s="8">
        <f>VLOOKUP(E5,'[1]R S TRADERS'!$C$4:$D$112,2,FALSE)</f>
        <v>79</v>
      </c>
      <c r="I5" s="8">
        <v>30</v>
      </c>
      <c r="J5" s="8">
        <f t="shared" ref="J5:J9" si="0">G5*H5+I5</f>
        <v>2005</v>
      </c>
    </row>
    <row r="6" spans="1:10">
      <c r="A6" s="4">
        <v>3</v>
      </c>
      <c r="B6" s="4" t="s">
        <v>1</v>
      </c>
      <c r="C6" s="4" t="s">
        <v>21</v>
      </c>
      <c r="D6" s="12" t="s">
        <v>20</v>
      </c>
      <c r="E6" s="7" t="s">
        <v>15</v>
      </c>
      <c r="F6" s="4" t="s">
        <v>2</v>
      </c>
      <c r="G6" s="4">
        <v>24</v>
      </c>
      <c r="H6" s="8">
        <f>VLOOKUP(E6,'[1]R S TRADERS'!$C$4:$D$112,2,FALSE)</f>
        <v>76</v>
      </c>
      <c r="I6" s="8">
        <v>30</v>
      </c>
      <c r="J6" s="8">
        <f t="shared" si="0"/>
        <v>1854</v>
      </c>
    </row>
    <row r="7" spans="1:10">
      <c r="A7" s="4">
        <v>4</v>
      </c>
      <c r="B7" s="4" t="s">
        <v>9</v>
      </c>
      <c r="C7" s="4" t="s">
        <v>25</v>
      </c>
      <c r="D7" s="12" t="s">
        <v>20</v>
      </c>
      <c r="E7" s="7" t="s">
        <v>18</v>
      </c>
      <c r="F7" s="4" t="s">
        <v>10</v>
      </c>
      <c r="G7" s="4">
        <v>10</v>
      </c>
      <c r="H7" s="8">
        <f>VLOOKUP(E7,'[1]R S TRADERS'!$C$4:$D$112,2,FALSE)</f>
        <v>80</v>
      </c>
      <c r="I7" s="8">
        <v>30</v>
      </c>
      <c r="J7" s="8">
        <f t="shared" si="0"/>
        <v>830</v>
      </c>
    </row>
    <row r="8" spans="1:10">
      <c r="A8" s="4">
        <v>5</v>
      </c>
      <c r="B8" s="4" t="s">
        <v>5</v>
      </c>
      <c r="C8" s="4" t="s">
        <v>23</v>
      </c>
      <c r="D8" s="12" t="s">
        <v>20</v>
      </c>
      <c r="E8" s="7" t="s">
        <v>15</v>
      </c>
      <c r="F8" s="4" t="s">
        <v>6</v>
      </c>
      <c r="G8" s="4">
        <v>11</v>
      </c>
      <c r="H8" s="8">
        <f>VLOOKUP(E8,'[1]R S TRADERS'!$C$4:$D$112,2,FALSE)</f>
        <v>76</v>
      </c>
      <c r="I8" s="8">
        <v>30</v>
      </c>
      <c r="J8" s="8">
        <f t="shared" si="0"/>
        <v>866</v>
      </c>
    </row>
    <row r="9" spans="1:10">
      <c r="A9" s="4">
        <v>6</v>
      </c>
      <c r="B9" s="4" t="s">
        <v>3</v>
      </c>
      <c r="C9" s="4" t="s">
        <v>22</v>
      </c>
      <c r="D9" s="12" t="s">
        <v>20</v>
      </c>
      <c r="E9" s="7" t="s">
        <v>16</v>
      </c>
      <c r="F9" s="4" t="s">
        <v>4</v>
      </c>
      <c r="G9" s="4">
        <v>2</v>
      </c>
      <c r="H9" s="8">
        <f>VLOOKUP(E9,'[1]R S TRADERS'!$C$4:$D$112,2,FALSE)</f>
        <v>74</v>
      </c>
      <c r="I9" s="8">
        <v>30</v>
      </c>
      <c r="J9" s="8">
        <f t="shared" si="0"/>
        <v>178</v>
      </c>
    </row>
    <row r="10" spans="1:10" s="3" customFormat="1">
      <c r="A10" s="13" t="s">
        <v>38</v>
      </c>
      <c r="B10" s="14"/>
      <c r="C10" s="14"/>
      <c r="D10" s="14"/>
      <c r="E10" s="14"/>
      <c r="F10" s="14"/>
      <c r="G10" s="14"/>
      <c r="H10" s="15"/>
      <c r="I10" s="16"/>
      <c r="J10" s="5">
        <f>SUM(J4:J9)</f>
        <v>6000</v>
      </c>
    </row>
    <row r="11" spans="1:10" s="3" customFormat="1" ht="30" customHeight="1">
      <c r="A11" s="17" t="s">
        <v>37</v>
      </c>
      <c r="B11" s="17"/>
      <c r="C11" s="17"/>
      <c r="D11" s="17"/>
      <c r="E11" s="17"/>
      <c r="F11" s="17"/>
      <c r="G11" s="17"/>
      <c r="H11" s="18"/>
      <c r="I11" s="18"/>
      <c r="J11" s="18"/>
    </row>
    <row r="12" spans="1:10" s="3" customFormat="1" ht="30" customHeight="1">
      <c r="A12" s="17" t="s">
        <v>13</v>
      </c>
      <c r="B12" s="17"/>
      <c r="C12" s="17"/>
      <c r="D12" s="17"/>
      <c r="E12" s="17"/>
      <c r="F12" s="17"/>
      <c r="G12" s="17"/>
      <c r="H12" s="18"/>
      <c r="I12" s="18"/>
      <c r="J12" s="18"/>
    </row>
    <row r="13" spans="1:10">
      <c r="G13" s="10">
        <f>SUM(G4:G9)</f>
        <v>75</v>
      </c>
    </row>
  </sheetData>
  <sortState ref="B4:J10">
    <sortCondition ref="B4:B10"/>
  </sortState>
  <mergeCells count="7">
    <mergeCell ref="A10:I10"/>
    <mergeCell ref="A11:J11"/>
    <mergeCell ref="A12:J12"/>
    <mergeCell ref="H1:J1"/>
    <mergeCell ref="H2:J2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2025-03-09T05:21:47Z</cp:lastPrinted>
  <dcterms:created xsi:type="dcterms:W3CDTF">2025-03-08T07:07:33Z</dcterms:created>
  <dcterms:modified xsi:type="dcterms:W3CDTF">2025-03-28T11:29:29Z</dcterms:modified>
</cp:coreProperties>
</file>