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Consignment" sheetId="1" r:id="rId1"/>
  </sheets>
  <definedNames>
    <definedName name="_xlnm._FilterDatabase" localSheetId="0" hidden="1">Consignment!$J$3:$J$39</definedName>
  </definedNames>
  <calcPr calcId="124519"/>
</workbook>
</file>

<file path=xl/calcChain.xml><?xml version="1.0" encoding="utf-8"?>
<calcChain xmlns="http://schemas.openxmlformats.org/spreadsheetml/2006/main">
  <c r="G37" i="1"/>
  <c r="L34"/>
  <c r="L17"/>
  <c r="L24"/>
  <c r="L29"/>
  <c r="L5"/>
  <c r="L13"/>
  <c r="L21"/>
  <c r="L4"/>
  <c r="J20"/>
  <c r="I6"/>
  <c r="L6" s="1"/>
  <c r="I10"/>
  <c r="L10" s="1"/>
  <c r="I11"/>
  <c r="L11" s="1"/>
  <c r="I12"/>
  <c r="L12" s="1"/>
  <c r="I16"/>
  <c r="L16" s="1"/>
  <c r="I17"/>
  <c r="I18"/>
  <c r="L18" s="1"/>
  <c r="I20"/>
  <c r="L20" s="1"/>
  <c r="I23"/>
  <c r="L23" s="1"/>
  <c r="I24"/>
  <c r="I25"/>
  <c r="L25" s="1"/>
  <c r="I27"/>
  <c r="L27" s="1"/>
  <c r="I28"/>
  <c r="L28" s="1"/>
  <c r="I29"/>
  <c r="I30"/>
  <c r="L30" s="1"/>
  <c r="I32"/>
  <c r="L32" s="1"/>
  <c r="I33"/>
  <c r="L33" s="1"/>
  <c r="I5"/>
  <c r="I7"/>
  <c r="L7" s="1"/>
  <c r="I8"/>
  <c r="L8" s="1"/>
  <c r="I9"/>
  <c r="L9" s="1"/>
  <c r="I13"/>
  <c r="I14"/>
  <c r="L14" s="1"/>
  <c r="I15"/>
  <c r="L15" s="1"/>
  <c r="I19"/>
  <c r="L19" s="1"/>
  <c r="I21"/>
  <c r="I22"/>
  <c r="L22" s="1"/>
  <c r="I26"/>
  <c r="L26" s="1"/>
  <c r="I31"/>
  <c r="L31" s="1"/>
  <c r="I4"/>
</calcChain>
</file>

<file path=xl/sharedStrings.xml><?xml version="1.0" encoding="utf-8"?>
<sst xmlns="http://schemas.openxmlformats.org/spreadsheetml/2006/main" count="168" uniqueCount="109">
  <si>
    <t>01/7/2026</t>
  </si>
  <si>
    <t>198</t>
  </si>
  <si>
    <t>02/7/2026</t>
  </si>
  <si>
    <t>202</t>
  </si>
  <si>
    <t>07/7/2026</t>
  </si>
  <si>
    <t>220</t>
  </si>
  <si>
    <t>223</t>
  </si>
  <si>
    <t>208</t>
  </si>
  <si>
    <t>10/7/2026</t>
  </si>
  <si>
    <t>35</t>
  </si>
  <si>
    <t>11/7/2026</t>
  </si>
  <si>
    <t>227</t>
  </si>
  <si>
    <t>232</t>
  </si>
  <si>
    <t>21/7/2026</t>
  </si>
  <si>
    <t>2</t>
  </si>
  <si>
    <t>23/7/2026</t>
  </si>
  <si>
    <t>253</t>
  </si>
  <si>
    <t>24/7/2026</t>
  </si>
  <si>
    <t>254</t>
  </si>
  <si>
    <t>3</t>
  </si>
  <si>
    <t>28/7/2026</t>
  </si>
  <si>
    <t>259</t>
  </si>
  <si>
    <t>260</t>
  </si>
  <si>
    <t>262</t>
  </si>
  <si>
    <t>266</t>
  </si>
  <si>
    <t>31/7/2026</t>
  </si>
  <si>
    <t>273</t>
  </si>
  <si>
    <t>272</t>
  </si>
  <si>
    <t>195</t>
  </si>
  <si>
    <t>205</t>
  </si>
  <si>
    <t>210</t>
  </si>
  <si>
    <t>196/214</t>
  </si>
  <si>
    <t>203</t>
  </si>
  <si>
    <t>213</t>
  </si>
  <si>
    <t>209</t>
  </si>
  <si>
    <t>226</t>
  </si>
  <si>
    <t>22/7/2026</t>
  </si>
  <si>
    <t>244</t>
  </si>
  <si>
    <t>239</t>
  </si>
  <si>
    <t>255</t>
  </si>
  <si>
    <t>263</t>
  </si>
  <si>
    <t>CHANDIKHOL</t>
  </si>
  <si>
    <t>JAJPUR ROAD</t>
  </si>
  <si>
    <t>BHUBAN</t>
  </si>
  <si>
    <t>JAGATSINGHPUR</t>
  </si>
  <si>
    <t>BHUBANESWAR</t>
  </si>
  <si>
    <t>NEMALA</t>
  </si>
  <si>
    <t>ANANDAPUR</t>
  </si>
  <si>
    <t>BALICHANDRAPUR</t>
  </si>
  <si>
    <t>BEGUNIA</t>
  </si>
  <si>
    <t>PANIKOILI</t>
  </si>
  <si>
    <t>BARI</t>
  </si>
  <si>
    <t>KEONJHAR</t>
  </si>
  <si>
    <t>JEYPORE</t>
  </si>
  <si>
    <t>PHULBANI</t>
  </si>
  <si>
    <t>KORAPUT</t>
  </si>
  <si>
    <t>ANGUL</t>
  </si>
  <si>
    <t>JALESWAR</t>
  </si>
  <si>
    <t>UMERKOT</t>
  </si>
  <si>
    <t>SIMILIGUDA</t>
  </si>
  <si>
    <t>CTC</t>
  </si>
  <si>
    <t>DO/03788</t>
  </si>
  <si>
    <t>DO/03877</t>
  </si>
  <si>
    <t>DO/04036</t>
  </si>
  <si>
    <t>DO/04039</t>
  </si>
  <si>
    <t>DO/04044</t>
  </si>
  <si>
    <t>DO/04150</t>
  </si>
  <si>
    <t>DO/04226</t>
  </si>
  <si>
    <t>DO/04228</t>
  </si>
  <si>
    <t>DO/04470</t>
  </si>
  <si>
    <t>DO/04590</t>
  </si>
  <si>
    <t>DO/04627</t>
  </si>
  <si>
    <t>DO/04628</t>
  </si>
  <si>
    <t>DO/04736</t>
  </si>
  <si>
    <t>DO/04737</t>
  </si>
  <si>
    <t>DO/04738</t>
  </si>
  <si>
    <t>DO/04739</t>
  </si>
  <si>
    <t>DO/04894</t>
  </si>
  <si>
    <t>DO/04895</t>
  </si>
  <si>
    <t>MA/02614</t>
  </si>
  <si>
    <t>MA/02671</t>
  </si>
  <si>
    <t>MA/02673</t>
  </si>
  <si>
    <t>MA/02675</t>
  </si>
  <si>
    <t>MA/02792</t>
  </si>
  <si>
    <t>MA/02802</t>
  </si>
  <si>
    <t>MA/02813</t>
  </si>
  <si>
    <t>MA/02955</t>
  </si>
  <si>
    <t>MA/03152</t>
  </si>
  <si>
    <t>MA/03155</t>
  </si>
  <si>
    <t>MA/03235</t>
  </si>
  <si>
    <t>MA/03288</t>
  </si>
  <si>
    <t>SL</t>
  </si>
  <si>
    <t>DATE</t>
  </si>
  <si>
    <t>LR NO</t>
  </si>
  <si>
    <t>INV NO</t>
  </si>
  <si>
    <t>FROM</t>
  </si>
  <si>
    <t>TO</t>
  </si>
  <si>
    <t>CASE</t>
  </si>
  <si>
    <t>RATE</t>
  </si>
  <si>
    <t>HML</t>
  </si>
  <si>
    <t>DD.CH.</t>
  </si>
  <si>
    <t>LR.CH.</t>
  </si>
  <si>
    <t>AMT.</t>
  </si>
  <si>
    <t>INVOICE
PRAGATI LOGISTICS,SAMANTA SAHI KHUNTIA LANE,8984191006
GST No:21AGHPB9356M1Z9</t>
  </si>
  <si>
    <t xml:space="preserve">D P ASSOCIATES
Address:CANEL ROAD PLOT NO.1255 BACK SIDE OF BAYANIKA SANTA SAHI BUXI BAZAR CUTTACK ODISHA,8260026880
GST No:21AAKFD6883G1ZC
</t>
  </si>
  <si>
    <t>Thanking you for your business.
PRAGATI LOGISTICS</t>
  </si>
  <si>
    <t>(RUPEES TWELVE THOUSAND SIX HUNDRED THIRTY ONE ONLY)</t>
  </si>
  <si>
    <t>Kindly, verify &amp; confirm within 7 days, else GST will be filed by 20th AUG,2026
GST to be paid by Consignor under Reverse Charge Mechanism(RCM) as per GST.</t>
  </si>
  <si>
    <t>Bill Date: 31/07/2026
Bill NO : 8026
Total Amount : 12631.00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</si>
</sst>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0" fillId="0" borderId="1" xfId="0" applyNumberFormat="1" applyFont="1" applyBorder="1"/>
    <xf numFmtId="0" fontId="0" fillId="0" borderId="1" xfId="0" applyNumberFormat="1" applyBorder="1"/>
    <xf numFmtId="2" fontId="0" fillId="0" borderId="1" xfId="0" applyNumberFormat="1" applyFont="1" applyBorder="1"/>
    <xf numFmtId="2" fontId="2" fillId="0" borderId="1" xfId="0" applyNumberFormat="1" applyFont="1" applyBorder="1" applyAlignment="1">
      <alignment wrapText="1"/>
    </xf>
    <xf numFmtId="0" fontId="2" fillId="0" borderId="0" xfId="0" applyNumberFormat="1" applyFont="1" applyAlignment="1">
      <alignment wrapText="1"/>
    </xf>
    <xf numFmtId="0" fontId="2" fillId="0" borderId="1" xfId="0" applyNumberFormat="1" applyFont="1" applyBorder="1" applyAlignment="1">
      <alignment wrapText="1"/>
    </xf>
    <xf numFmtId="0" fontId="2" fillId="0" borderId="1" xfId="0" applyNumberFormat="1" applyFont="1" applyBorder="1"/>
    <xf numFmtId="0" fontId="1" fillId="0" borderId="1" xfId="0" applyNumberFormat="1" applyFont="1" applyBorder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0" fontId="2" fillId="0" borderId="4" xfId="0" applyNumberFormat="1" applyFont="1" applyBorder="1" applyAlignment="1">
      <alignment horizontal="right" wrapText="1"/>
    </xf>
    <xf numFmtId="0" fontId="2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wrapText="1"/>
    </xf>
    <xf numFmtId="2" fontId="2" fillId="0" borderId="1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wrapText="1"/>
    </xf>
  </cellXfs>
  <cellStyles count="1">
    <cellStyle name="Normal" xfId="0" builtinId="0"/>
  </cellStyles>
  <dxfs count="10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133350</xdr:rowOff>
    </xdr:from>
    <xdr:to>
      <xdr:col>5</xdr:col>
      <xdr:colOff>1038225</xdr:colOff>
      <xdr:row>0</xdr:row>
      <xdr:rowOff>990600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133350"/>
          <a:ext cx="3371850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7"/>
  <sheetViews>
    <sheetView tabSelected="1" workbookViewId="0">
      <selection activeCell="P4" sqref="P4"/>
    </sheetView>
  </sheetViews>
  <sheetFormatPr defaultRowHeight="15"/>
  <cols>
    <col min="1" max="1" width="3" bestFit="1" customWidth="1"/>
    <col min="2" max="2" width="9.7109375" bestFit="1" customWidth="1"/>
    <col min="3" max="3" width="9.85546875" bestFit="1" customWidth="1"/>
    <col min="4" max="4" width="7.85546875" bestFit="1" customWidth="1"/>
    <col min="5" max="5" width="6.42578125" bestFit="1" customWidth="1"/>
    <col min="6" max="6" width="17.5703125" bestFit="1" customWidth="1"/>
    <col min="7" max="7" width="5.42578125" bestFit="1" customWidth="1"/>
    <col min="8" max="8" width="6.5703125" bestFit="1" customWidth="1"/>
    <col min="9" max="9" width="5.5703125" bestFit="1" customWidth="1"/>
    <col min="10" max="10" width="7.140625" bestFit="1" customWidth="1"/>
    <col min="11" max="11" width="6.5703125" bestFit="1" customWidth="1"/>
    <col min="12" max="12" width="8.5703125" bestFit="1" customWidth="1"/>
  </cols>
  <sheetData>
    <row r="1" spans="1:12" s="1" customFormat="1" ht="90" customHeight="1">
      <c r="A1" s="16"/>
      <c r="B1" s="17"/>
      <c r="C1" s="17"/>
      <c r="D1" s="17"/>
      <c r="E1" s="17"/>
      <c r="F1" s="17"/>
      <c r="G1" s="18" t="s">
        <v>103</v>
      </c>
      <c r="H1" s="19"/>
      <c r="I1" s="19"/>
      <c r="J1" s="19"/>
      <c r="K1" s="19"/>
      <c r="L1" s="19"/>
    </row>
    <row r="2" spans="1:12" s="1" customFormat="1" ht="90" customHeight="1">
      <c r="A2" s="17" t="s">
        <v>104</v>
      </c>
      <c r="B2" s="17"/>
      <c r="C2" s="17"/>
      <c r="D2" s="17"/>
      <c r="E2" s="17"/>
      <c r="F2" s="17"/>
      <c r="G2" s="18" t="s">
        <v>108</v>
      </c>
      <c r="H2" s="19"/>
      <c r="I2" s="19"/>
      <c r="J2" s="19"/>
      <c r="K2" s="19"/>
      <c r="L2" s="19"/>
    </row>
    <row r="3" spans="1:12" s="10" customFormat="1">
      <c r="A3" s="9" t="s">
        <v>91</v>
      </c>
      <c r="B3" s="9" t="s">
        <v>92</v>
      </c>
      <c r="C3" s="9" t="s">
        <v>93</v>
      </c>
      <c r="D3" s="9" t="s">
        <v>94</v>
      </c>
      <c r="E3" s="9" t="s">
        <v>95</v>
      </c>
      <c r="F3" s="9" t="s">
        <v>96</v>
      </c>
      <c r="G3" s="9" t="s">
        <v>97</v>
      </c>
      <c r="H3" s="9" t="s">
        <v>98</v>
      </c>
      <c r="I3" s="9" t="s">
        <v>99</v>
      </c>
      <c r="J3" s="9" t="s">
        <v>100</v>
      </c>
      <c r="K3" s="9" t="s">
        <v>101</v>
      </c>
      <c r="L3" s="9" t="s">
        <v>102</v>
      </c>
    </row>
    <row r="4" spans="1:12">
      <c r="A4" s="2">
        <v>1</v>
      </c>
      <c r="B4" s="2" t="s">
        <v>0</v>
      </c>
      <c r="C4" s="2" t="s">
        <v>61</v>
      </c>
      <c r="D4" s="2" t="s">
        <v>1</v>
      </c>
      <c r="E4" s="3" t="s">
        <v>60</v>
      </c>
      <c r="F4" s="2" t="s">
        <v>41</v>
      </c>
      <c r="G4" s="2">
        <v>1</v>
      </c>
      <c r="H4" s="4">
        <v>100</v>
      </c>
      <c r="I4" s="4">
        <f t="shared" ref="I4:I33" si="0">G4*2</f>
        <v>2</v>
      </c>
      <c r="J4" s="4">
        <v>20</v>
      </c>
      <c r="K4" s="4">
        <v>50</v>
      </c>
      <c r="L4" s="4">
        <f t="shared" ref="L4:L33" si="1">G4*H4+I4+J4+K4</f>
        <v>172</v>
      </c>
    </row>
    <row r="5" spans="1:12">
      <c r="A5" s="2">
        <v>2</v>
      </c>
      <c r="B5" s="2" t="s">
        <v>0</v>
      </c>
      <c r="C5" s="2" t="s">
        <v>79</v>
      </c>
      <c r="D5" s="2" t="s">
        <v>28</v>
      </c>
      <c r="E5" s="3" t="s">
        <v>60</v>
      </c>
      <c r="F5" s="2" t="s">
        <v>52</v>
      </c>
      <c r="G5" s="2">
        <v>4</v>
      </c>
      <c r="H5" s="4">
        <v>130</v>
      </c>
      <c r="I5" s="4">
        <f t="shared" si="0"/>
        <v>8</v>
      </c>
      <c r="J5" s="4">
        <v>72</v>
      </c>
      <c r="K5" s="4">
        <v>50</v>
      </c>
      <c r="L5" s="4">
        <f t="shared" si="1"/>
        <v>650</v>
      </c>
    </row>
    <row r="6" spans="1:12">
      <c r="A6" s="2">
        <v>3</v>
      </c>
      <c r="B6" s="2" t="s">
        <v>2</v>
      </c>
      <c r="C6" s="2" t="s">
        <v>62</v>
      </c>
      <c r="D6" s="2" t="s">
        <v>3</v>
      </c>
      <c r="E6" s="3" t="s">
        <v>60</v>
      </c>
      <c r="F6" s="2" t="s">
        <v>41</v>
      </c>
      <c r="G6" s="2">
        <v>2</v>
      </c>
      <c r="H6" s="4">
        <v>100</v>
      </c>
      <c r="I6" s="4">
        <f t="shared" si="0"/>
        <v>4</v>
      </c>
      <c r="J6" s="4">
        <v>40</v>
      </c>
      <c r="K6" s="4">
        <v>50</v>
      </c>
      <c r="L6" s="4">
        <f t="shared" si="1"/>
        <v>294</v>
      </c>
    </row>
    <row r="7" spans="1:12">
      <c r="A7" s="2">
        <v>4</v>
      </c>
      <c r="B7" s="2" t="s">
        <v>2</v>
      </c>
      <c r="C7" s="2" t="s">
        <v>80</v>
      </c>
      <c r="D7" s="2" t="s">
        <v>29</v>
      </c>
      <c r="E7" s="3" t="s">
        <v>60</v>
      </c>
      <c r="F7" s="2" t="s">
        <v>53</v>
      </c>
      <c r="G7" s="2">
        <v>2</v>
      </c>
      <c r="H7" s="4">
        <v>150</v>
      </c>
      <c r="I7" s="4">
        <f t="shared" si="0"/>
        <v>4</v>
      </c>
      <c r="J7" s="4">
        <v>36</v>
      </c>
      <c r="K7" s="4">
        <v>50</v>
      </c>
      <c r="L7" s="4">
        <f t="shared" si="1"/>
        <v>390</v>
      </c>
    </row>
    <row r="8" spans="1:12">
      <c r="A8" s="2">
        <v>5</v>
      </c>
      <c r="B8" s="2" t="s">
        <v>2</v>
      </c>
      <c r="C8" s="2" t="s">
        <v>81</v>
      </c>
      <c r="D8" s="2" t="s">
        <v>30</v>
      </c>
      <c r="E8" s="3" t="s">
        <v>60</v>
      </c>
      <c r="F8" s="2" t="s">
        <v>52</v>
      </c>
      <c r="G8" s="2">
        <v>1</v>
      </c>
      <c r="H8" s="4">
        <v>80</v>
      </c>
      <c r="I8" s="4">
        <f t="shared" si="0"/>
        <v>2</v>
      </c>
      <c r="J8" s="4">
        <v>18</v>
      </c>
      <c r="K8" s="4">
        <v>50</v>
      </c>
      <c r="L8" s="4">
        <f t="shared" si="1"/>
        <v>150</v>
      </c>
    </row>
    <row r="9" spans="1:12">
      <c r="A9" s="2">
        <v>6</v>
      </c>
      <c r="B9" s="2" t="s">
        <v>2</v>
      </c>
      <c r="C9" s="2" t="s">
        <v>82</v>
      </c>
      <c r="D9" s="2" t="s">
        <v>31</v>
      </c>
      <c r="E9" s="3" t="s">
        <v>60</v>
      </c>
      <c r="F9" s="2" t="s">
        <v>54</v>
      </c>
      <c r="G9" s="2">
        <v>1</v>
      </c>
      <c r="H9" s="4">
        <v>100</v>
      </c>
      <c r="I9" s="4">
        <f t="shared" si="0"/>
        <v>2</v>
      </c>
      <c r="J9" s="4">
        <v>18</v>
      </c>
      <c r="K9" s="4">
        <v>50</v>
      </c>
      <c r="L9" s="4">
        <f t="shared" si="1"/>
        <v>170</v>
      </c>
    </row>
    <row r="10" spans="1:12">
      <c r="A10" s="2">
        <v>7</v>
      </c>
      <c r="B10" s="2" t="s">
        <v>4</v>
      </c>
      <c r="C10" s="2" t="s">
        <v>63</v>
      </c>
      <c r="D10" s="2" t="s">
        <v>5</v>
      </c>
      <c r="E10" s="3" t="s">
        <v>60</v>
      </c>
      <c r="F10" s="2" t="s">
        <v>42</v>
      </c>
      <c r="G10" s="2">
        <v>5</v>
      </c>
      <c r="H10" s="4">
        <v>150</v>
      </c>
      <c r="I10" s="4">
        <f t="shared" si="0"/>
        <v>10</v>
      </c>
      <c r="J10" s="4">
        <v>75</v>
      </c>
      <c r="K10" s="4">
        <v>50</v>
      </c>
      <c r="L10" s="4">
        <f t="shared" si="1"/>
        <v>885</v>
      </c>
    </row>
    <row r="11" spans="1:12">
      <c r="A11" s="2">
        <v>8</v>
      </c>
      <c r="B11" s="2" t="s">
        <v>4</v>
      </c>
      <c r="C11" s="2" t="s">
        <v>64</v>
      </c>
      <c r="D11" s="2" t="s">
        <v>6</v>
      </c>
      <c r="E11" s="3" t="s">
        <v>60</v>
      </c>
      <c r="F11" s="2" t="s">
        <v>43</v>
      </c>
      <c r="G11" s="2">
        <v>2</v>
      </c>
      <c r="H11" s="4">
        <v>80</v>
      </c>
      <c r="I11" s="4">
        <f t="shared" si="0"/>
        <v>4</v>
      </c>
      <c r="J11" s="4">
        <v>16</v>
      </c>
      <c r="K11" s="4">
        <v>50</v>
      </c>
      <c r="L11" s="4">
        <f t="shared" si="1"/>
        <v>230</v>
      </c>
    </row>
    <row r="12" spans="1:12">
      <c r="A12" s="2">
        <v>9</v>
      </c>
      <c r="B12" s="2" t="s">
        <v>4</v>
      </c>
      <c r="C12" s="2" t="s">
        <v>65</v>
      </c>
      <c r="D12" s="2" t="s">
        <v>7</v>
      </c>
      <c r="E12" s="3" t="s">
        <v>60</v>
      </c>
      <c r="F12" s="2" t="s">
        <v>42</v>
      </c>
      <c r="G12" s="2">
        <v>2</v>
      </c>
      <c r="H12" s="4">
        <v>150</v>
      </c>
      <c r="I12" s="4">
        <f t="shared" si="0"/>
        <v>4</v>
      </c>
      <c r="J12" s="4">
        <v>30</v>
      </c>
      <c r="K12" s="4">
        <v>50</v>
      </c>
      <c r="L12" s="4">
        <f t="shared" si="1"/>
        <v>384</v>
      </c>
    </row>
    <row r="13" spans="1:12">
      <c r="A13" s="2">
        <v>10</v>
      </c>
      <c r="B13" s="2" t="s">
        <v>4</v>
      </c>
      <c r="C13" s="2" t="s">
        <v>83</v>
      </c>
      <c r="D13" s="2" t="s">
        <v>32</v>
      </c>
      <c r="E13" s="3" t="s">
        <v>60</v>
      </c>
      <c r="F13" s="2" t="s">
        <v>53</v>
      </c>
      <c r="G13" s="2">
        <v>8</v>
      </c>
      <c r="H13" s="4">
        <v>90</v>
      </c>
      <c r="I13" s="4">
        <f t="shared" si="0"/>
        <v>16</v>
      </c>
      <c r="J13" s="4">
        <v>144</v>
      </c>
      <c r="K13" s="4">
        <v>50</v>
      </c>
      <c r="L13" s="4">
        <f t="shared" si="1"/>
        <v>930</v>
      </c>
    </row>
    <row r="14" spans="1:12">
      <c r="A14" s="2">
        <v>11</v>
      </c>
      <c r="B14" s="2" t="s">
        <v>4</v>
      </c>
      <c r="C14" s="2" t="s">
        <v>84</v>
      </c>
      <c r="D14" s="2" t="s">
        <v>33</v>
      </c>
      <c r="E14" s="3" t="s">
        <v>60</v>
      </c>
      <c r="F14" s="2" t="s">
        <v>55</v>
      </c>
      <c r="G14" s="2">
        <v>1</v>
      </c>
      <c r="H14" s="4">
        <v>90</v>
      </c>
      <c r="I14" s="4">
        <f t="shared" si="0"/>
        <v>2</v>
      </c>
      <c r="J14" s="4">
        <v>18</v>
      </c>
      <c r="K14" s="4">
        <v>50</v>
      </c>
      <c r="L14" s="4">
        <f t="shared" si="1"/>
        <v>160</v>
      </c>
    </row>
    <row r="15" spans="1:12">
      <c r="A15" s="2">
        <v>12</v>
      </c>
      <c r="B15" s="2" t="s">
        <v>4</v>
      </c>
      <c r="C15" s="2" t="s">
        <v>85</v>
      </c>
      <c r="D15" s="2" t="s">
        <v>34</v>
      </c>
      <c r="E15" s="3" t="s">
        <v>60</v>
      </c>
      <c r="F15" s="2" t="s">
        <v>56</v>
      </c>
      <c r="G15" s="2">
        <v>4</v>
      </c>
      <c r="H15" s="4">
        <v>60</v>
      </c>
      <c r="I15" s="4">
        <f t="shared" si="0"/>
        <v>8</v>
      </c>
      <c r="J15" s="4">
        <v>32</v>
      </c>
      <c r="K15" s="4">
        <v>50</v>
      </c>
      <c r="L15" s="4">
        <f t="shared" si="1"/>
        <v>330</v>
      </c>
    </row>
    <row r="16" spans="1:12">
      <c r="A16" s="2">
        <v>13</v>
      </c>
      <c r="B16" s="2" t="s">
        <v>8</v>
      </c>
      <c r="C16" s="2" t="s">
        <v>66</v>
      </c>
      <c r="D16" s="2" t="s">
        <v>9</v>
      </c>
      <c r="E16" s="3" t="s">
        <v>60</v>
      </c>
      <c r="F16" s="2" t="s">
        <v>42</v>
      </c>
      <c r="G16" s="2">
        <v>1</v>
      </c>
      <c r="H16" s="4">
        <v>150</v>
      </c>
      <c r="I16" s="4">
        <f t="shared" si="0"/>
        <v>2</v>
      </c>
      <c r="J16" s="4">
        <v>15</v>
      </c>
      <c r="K16" s="4">
        <v>50</v>
      </c>
      <c r="L16" s="4">
        <f t="shared" si="1"/>
        <v>217</v>
      </c>
    </row>
    <row r="17" spans="1:12">
      <c r="A17" s="2">
        <v>14</v>
      </c>
      <c r="B17" s="2" t="s">
        <v>10</v>
      </c>
      <c r="C17" s="2" t="s">
        <v>67</v>
      </c>
      <c r="D17" s="2" t="s">
        <v>11</v>
      </c>
      <c r="E17" s="3" t="s">
        <v>60</v>
      </c>
      <c r="F17" s="2" t="s">
        <v>44</v>
      </c>
      <c r="G17" s="2">
        <v>1</v>
      </c>
      <c r="H17" s="4">
        <v>300</v>
      </c>
      <c r="I17" s="4">
        <f t="shared" si="0"/>
        <v>2</v>
      </c>
      <c r="J17" s="4">
        <v>20</v>
      </c>
      <c r="K17" s="4">
        <v>50</v>
      </c>
      <c r="L17" s="4">
        <f t="shared" si="1"/>
        <v>372</v>
      </c>
    </row>
    <row r="18" spans="1:12">
      <c r="A18" s="2">
        <v>15</v>
      </c>
      <c r="B18" s="2" t="s">
        <v>10</v>
      </c>
      <c r="C18" s="2" t="s">
        <v>68</v>
      </c>
      <c r="D18" s="2" t="s">
        <v>12</v>
      </c>
      <c r="E18" s="3" t="s">
        <v>60</v>
      </c>
      <c r="F18" s="2" t="s">
        <v>45</v>
      </c>
      <c r="G18" s="2">
        <v>3</v>
      </c>
      <c r="H18" s="4">
        <v>100</v>
      </c>
      <c r="I18" s="4">
        <f t="shared" si="0"/>
        <v>6</v>
      </c>
      <c r="J18" s="4">
        <v>54</v>
      </c>
      <c r="K18" s="4">
        <v>50</v>
      </c>
      <c r="L18" s="4">
        <f t="shared" si="1"/>
        <v>410</v>
      </c>
    </row>
    <row r="19" spans="1:12">
      <c r="A19" s="2">
        <v>16</v>
      </c>
      <c r="B19" s="2" t="s">
        <v>10</v>
      </c>
      <c r="C19" s="2" t="s">
        <v>86</v>
      </c>
      <c r="D19" s="2" t="s">
        <v>35</v>
      </c>
      <c r="E19" s="3" t="s">
        <v>60</v>
      </c>
      <c r="F19" s="2" t="s">
        <v>53</v>
      </c>
      <c r="G19" s="2">
        <v>2</v>
      </c>
      <c r="H19" s="4">
        <v>90</v>
      </c>
      <c r="I19" s="4">
        <f t="shared" si="0"/>
        <v>4</v>
      </c>
      <c r="J19" s="4">
        <v>36</v>
      </c>
      <c r="K19" s="4">
        <v>50</v>
      </c>
      <c r="L19" s="4">
        <f t="shared" si="1"/>
        <v>270</v>
      </c>
    </row>
    <row r="20" spans="1:12">
      <c r="A20" s="2">
        <v>17</v>
      </c>
      <c r="B20" s="2" t="s">
        <v>13</v>
      </c>
      <c r="C20" s="2" t="s">
        <v>69</v>
      </c>
      <c r="D20" s="2" t="s">
        <v>14</v>
      </c>
      <c r="E20" s="3" t="s">
        <v>60</v>
      </c>
      <c r="F20" s="2" t="s">
        <v>46</v>
      </c>
      <c r="G20" s="2">
        <v>7</v>
      </c>
      <c r="H20" s="4">
        <v>100</v>
      </c>
      <c r="I20" s="4">
        <f t="shared" si="0"/>
        <v>14</v>
      </c>
      <c r="J20" s="4">
        <f>G20*15</f>
        <v>105</v>
      </c>
      <c r="K20" s="4">
        <v>50</v>
      </c>
      <c r="L20" s="4">
        <f t="shared" si="1"/>
        <v>869</v>
      </c>
    </row>
    <row r="21" spans="1:12">
      <c r="A21" s="2">
        <v>18</v>
      </c>
      <c r="B21" s="2" t="s">
        <v>36</v>
      </c>
      <c r="C21" s="2" t="s">
        <v>87</v>
      </c>
      <c r="D21" s="2" t="s">
        <v>37</v>
      </c>
      <c r="E21" s="3" t="s">
        <v>60</v>
      </c>
      <c r="F21" s="2" t="s">
        <v>57</v>
      </c>
      <c r="G21" s="2">
        <v>2</v>
      </c>
      <c r="H21" s="4">
        <v>130</v>
      </c>
      <c r="I21" s="4">
        <f t="shared" si="0"/>
        <v>4</v>
      </c>
      <c r="J21" s="4">
        <v>36</v>
      </c>
      <c r="K21" s="4">
        <v>50</v>
      </c>
      <c r="L21" s="4">
        <f t="shared" si="1"/>
        <v>350</v>
      </c>
    </row>
    <row r="22" spans="1:12">
      <c r="A22" s="2">
        <v>19</v>
      </c>
      <c r="B22" s="2" t="s">
        <v>36</v>
      </c>
      <c r="C22" s="2" t="s">
        <v>88</v>
      </c>
      <c r="D22" s="2" t="s">
        <v>38</v>
      </c>
      <c r="E22" s="3" t="s">
        <v>60</v>
      </c>
      <c r="F22" s="2" t="s">
        <v>58</v>
      </c>
      <c r="G22" s="2">
        <v>3</v>
      </c>
      <c r="H22" s="4">
        <v>130</v>
      </c>
      <c r="I22" s="4">
        <f t="shared" si="0"/>
        <v>6</v>
      </c>
      <c r="J22" s="4">
        <v>54</v>
      </c>
      <c r="K22" s="4">
        <v>50</v>
      </c>
      <c r="L22" s="4">
        <f t="shared" si="1"/>
        <v>500</v>
      </c>
    </row>
    <row r="23" spans="1:12">
      <c r="A23" s="2">
        <v>20</v>
      </c>
      <c r="B23" s="2" t="s">
        <v>15</v>
      </c>
      <c r="C23" s="2" t="s">
        <v>70</v>
      </c>
      <c r="D23" s="2" t="s">
        <v>16</v>
      </c>
      <c r="E23" s="3" t="s">
        <v>60</v>
      </c>
      <c r="F23" s="2" t="s">
        <v>44</v>
      </c>
      <c r="G23" s="2">
        <v>1</v>
      </c>
      <c r="H23" s="4">
        <v>300</v>
      </c>
      <c r="I23" s="4">
        <f t="shared" si="0"/>
        <v>2</v>
      </c>
      <c r="J23" s="4">
        <v>20</v>
      </c>
      <c r="K23" s="4">
        <v>50</v>
      </c>
      <c r="L23" s="4">
        <f t="shared" si="1"/>
        <v>372</v>
      </c>
    </row>
    <row r="24" spans="1:12">
      <c r="A24" s="2">
        <v>21</v>
      </c>
      <c r="B24" s="2" t="s">
        <v>17</v>
      </c>
      <c r="C24" s="2" t="s">
        <v>71</v>
      </c>
      <c r="D24" s="2" t="s">
        <v>18</v>
      </c>
      <c r="E24" s="3" t="s">
        <v>60</v>
      </c>
      <c r="F24" s="2" t="s">
        <v>47</v>
      </c>
      <c r="G24" s="2">
        <v>1</v>
      </c>
      <c r="H24" s="4">
        <v>150</v>
      </c>
      <c r="I24" s="4">
        <f t="shared" si="0"/>
        <v>2</v>
      </c>
      <c r="J24" s="4">
        <v>20</v>
      </c>
      <c r="K24" s="4">
        <v>50</v>
      </c>
      <c r="L24" s="4">
        <f t="shared" si="1"/>
        <v>222</v>
      </c>
    </row>
    <row r="25" spans="1:12">
      <c r="A25" s="2">
        <v>22</v>
      </c>
      <c r="B25" s="2" t="s">
        <v>17</v>
      </c>
      <c r="C25" s="2" t="s">
        <v>72</v>
      </c>
      <c r="D25" s="2" t="s">
        <v>19</v>
      </c>
      <c r="E25" s="3" t="s">
        <v>60</v>
      </c>
      <c r="F25" s="2" t="s">
        <v>48</v>
      </c>
      <c r="G25" s="2">
        <v>10</v>
      </c>
      <c r="H25" s="4">
        <v>80</v>
      </c>
      <c r="I25" s="4">
        <f t="shared" si="0"/>
        <v>20</v>
      </c>
      <c r="J25" s="4">
        <v>80</v>
      </c>
      <c r="K25" s="4">
        <v>50</v>
      </c>
      <c r="L25" s="4">
        <f t="shared" si="1"/>
        <v>950</v>
      </c>
    </row>
    <row r="26" spans="1:12">
      <c r="A26" s="2">
        <v>23</v>
      </c>
      <c r="B26" s="2" t="s">
        <v>17</v>
      </c>
      <c r="C26" s="2" t="s">
        <v>89</v>
      </c>
      <c r="D26" s="2" t="s">
        <v>39</v>
      </c>
      <c r="E26" s="3" t="s">
        <v>60</v>
      </c>
      <c r="F26" s="2" t="s">
        <v>52</v>
      </c>
      <c r="G26" s="2">
        <v>2</v>
      </c>
      <c r="H26" s="4">
        <v>130</v>
      </c>
      <c r="I26" s="4">
        <f t="shared" si="0"/>
        <v>4</v>
      </c>
      <c r="J26" s="4">
        <v>36</v>
      </c>
      <c r="K26" s="4">
        <v>50</v>
      </c>
      <c r="L26" s="4">
        <f t="shared" si="1"/>
        <v>350</v>
      </c>
    </row>
    <row r="27" spans="1:12">
      <c r="A27" s="2">
        <v>24</v>
      </c>
      <c r="B27" s="2" t="s">
        <v>20</v>
      </c>
      <c r="C27" s="2" t="s">
        <v>73</v>
      </c>
      <c r="D27" s="2" t="s">
        <v>21</v>
      </c>
      <c r="E27" s="3" t="s">
        <v>60</v>
      </c>
      <c r="F27" s="2" t="s">
        <v>42</v>
      </c>
      <c r="G27" s="2">
        <v>3</v>
      </c>
      <c r="H27" s="4">
        <v>150</v>
      </c>
      <c r="I27" s="4">
        <f t="shared" si="0"/>
        <v>6</v>
      </c>
      <c r="J27" s="4">
        <v>45</v>
      </c>
      <c r="K27" s="4">
        <v>50</v>
      </c>
      <c r="L27" s="4">
        <f t="shared" si="1"/>
        <v>551</v>
      </c>
    </row>
    <row r="28" spans="1:12">
      <c r="A28" s="2">
        <v>25</v>
      </c>
      <c r="B28" s="2" t="s">
        <v>20</v>
      </c>
      <c r="C28" s="2" t="s">
        <v>74</v>
      </c>
      <c r="D28" s="2" t="s">
        <v>22</v>
      </c>
      <c r="E28" s="3" t="s">
        <v>60</v>
      </c>
      <c r="F28" s="2" t="s">
        <v>42</v>
      </c>
      <c r="G28" s="2">
        <v>1</v>
      </c>
      <c r="H28" s="4">
        <v>150</v>
      </c>
      <c r="I28" s="4">
        <f t="shared" si="0"/>
        <v>2</v>
      </c>
      <c r="J28" s="4">
        <v>15</v>
      </c>
      <c r="K28" s="4">
        <v>50</v>
      </c>
      <c r="L28" s="4">
        <f t="shared" si="1"/>
        <v>217</v>
      </c>
    </row>
    <row r="29" spans="1:12">
      <c r="A29" s="2">
        <v>26</v>
      </c>
      <c r="B29" s="2" t="s">
        <v>20</v>
      </c>
      <c r="C29" s="2" t="s">
        <v>75</v>
      </c>
      <c r="D29" s="2" t="s">
        <v>23</v>
      </c>
      <c r="E29" s="3" t="s">
        <v>60</v>
      </c>
      <c r="F29" s="2" t="s">
        <v>49</v>
      </c>
      <c r="G29" s="2">
        <v>2</v>
      </c>
      <c r="H29" s="4">
        <v>120</v>
      </c>
      <c r="I29" s="4">
        <f t="shared" si="0"/>
        <v>4</v>
      </c>
      <c r="J29" s="4">
        <v>40</v>
      </c>
      <c r="K29" s="4">
        <v>50</v>
      </c>
      <c r="L29" s="4">
        <f t="shared" si="1"/>
        <v>334</v>
      </c>
    </row>
    <row r="30" spans="1:12">
      <c r="A30" s="2">
        <v>27</v>
      </c>
      <c r="B30" s="2" t="s">
        <v>20</v>
      </c>
      <c r="C30" s="2" t="s">
        <v>76</v>
      </c>
      <c r="D30" s="2" t="s">
        <v>24</v>
      </c>
      <c r="E30" s="3" t="s">
        <v>60</v>
      </c>
      <c r="F30" s="2" t="s">
        <v>50</v>
      </c>
      <c r="G30" s="2">
        <v>2</v>
      </c>
      <c r="H30" s="4">
        <v>130</v>
      </c>
      <c r="I30" s="4">
        <f t="shared" si="0"/>
        <v>4</v>
      </c>
      <c r="J30" s="4">
        <v>36</v>
      </c>
      <c r="K30" s="4">
        <v>50</v>
      </c>
      <c r="L30" s="4">
        <f t="shared" si="1"/>
        <v>350</v>
      </c>
    </row>
    <row r="31" spans="1:12">
      <c r="A31" s="2">
        <v>28</v>
      </c>
      <c r="B31" s="2" t="s">
        <v>20</v>
      </c>
      <c r="C31" s="2" t="s">
        <v>90</v>
      </c>
      <c r="D31" s="2" t="s">
        <v>40</v>
      </c>
      <c r="E31" s="3" t="s">
        <v>60</v>
      </c>
      <c r="F31" s="2" t="s">
        <v>59</v>
      </c>
      <c r="G31" s="2">
        <v>2</v>
      </c>
      <c r="H31" s="4">
        <v>250</v>
      </c>
      <c r="I31" s="4">
        <f t="shared" si="0"/>
        <v>4</v>
      </c>
      <c r="J31" s="4">
        <v>40</v>
      </c>
      <c r="K31" s="4">
        <v>50</v>
      </c>
      <c r="L31" s="4">
        <f t="shared" si="1"/>
        <v>594</v>
      </c>
    </row>
    <row r="32" spans="1:12">
      <c r="A32" s="2">
        <v>29</v>
      </c>
      <c r="B32" s="2" t="s">
        <v>25</v>
      </c>
      <c r="C32" s="2" t="s">
        <v>77</v>
      </c>
      <c r="D32" s="2" t="s">
        <v>26</v>
      </c>
      <c r="E32" s="3" t="s">
        <v>60</v>
      </c>
      <c r="F32" s="2" t="s">
        <v>41</v>
      </c>
      <c r="G32" s="2">
        <v>1</v>
      </c>
      <c r="H32" s="4">
        <v>100</v>
      </c>
      <c r="I32" s="4">
        <f t="shared" si="0"/>
        <v>2</v>
      </c>
      <c r="J32" s="4">
        <v>20</v>
      </c>
      <c r="K32" s="4">
        <v>50</v>
      </c>
      <c r="L32" s="4">
        <f t="shared" si="1"/>
        <v>172</v>
      </c>
    </row>
    <row r="33" spans="1:12">
      <c r="A33" s="2">
        <v>30</v>
      </c>
      <c r="B33" s="2" t="s">
        <v>25</v>
      </c>
      <c r="C33" s="2" t="s">
        <v>78</v>
      </c>
      <c r="D33" s="2" t="s">
        <v>27</v>
      </c>
      <c r="E33" s="3" t="s">
        <v>60</v>
      </c>
      <c r="F33" s="2" t="s">
        <v>51</v>
      </c>
      <c r="G33" s="2">
        <v>4</v>
      </c>
      <c r="H33" s="4">
        <v>170</v>
      </c>
      <c r="I33" s="4">
        <f t="shared" si="0"/>
        <v>8</v>
      </c>
      <c r="J33" s="4">
        <v>48</v>
      </c>
      <c r="K33" s="4">
        <v>50</v>
      </c>
      <c r="L33" s="4">
        <f t="shared" si="1"/>
        <v>786</v>
      </c>
    </row>
    <row r="34" spans="1:12" s="6" customFormat="1" ht="15" customHeight="1">
      <c r="A34" s="11" t="s">
        <v>106</v>
      </c>
      <c r="B34" s="12"/>
      <c r="C34" s="12"/>
      <c r="D34" s="12"/>
      <c r="E34" s="12"/>
      <c r="F34" s="12"/>
      <c r="G34" s="12"/>
      <c r="H34" s="12"/>
      <c r="I34" s="12"/>
      <c r="J34" s="12"/>
      <c r="K34" s="13"/>
      <c r="L34" s="5">
        <f>SUM(L4:L33)</f>
        <v>12631</v>
      </c>
    </row>
    <row r="35" spans="1:12" s="6" customFormat="1" ht="30" customHeight="1">
      <c r="A35" s="14" t="s">
        <v>107</v>
      </c>
      <c r="B35" s="14"/>
      <c r="C35" s="14"/>
      <c r="D35" s="14"/>
      <c r="E35" s="14"/>
      <c r="F35" s="14"/>
      <c r="G35" s="14"/>
      <c r="H35" s="15"/>
      <c r="I35" s="15"/>
      <c r="J35" s="15"/>
      <c r="K35" s="7"/>
      <c r="L35" s="7"/>
    </row>
    <row r="36" spans="1:12" s="6" customFormat="1" ht="30" customHeight="1">
      <c r="A36" s="14" t="s">
        <v>105</v>
      </c>
      <c r="B36" s="14"/>
      <c r="C36" s="14"/>
      <c r="D36" s="14"/>
      <c r="E36" s="14"/>
      <c r="F36" s="14"/>
      <c r="G36" s="14"/>
      <c r="H36" s="15"/>
      <c r="I36" s="15"/>
      <c r="J36" s="15"/>
      <c r="K36" s="7"/>
      <c r="L36" s="7"/>
    </row>
    <row r="37" spans="1:12">
      <c r="G37" s="8">
        <f>SUM(G4:G33)</f>
        <v>81</v>
      </c>
    </row>
  </sheetData>
  <sortState ref="B2:M33">
    <sortCondition ref="B2:B33"/>
  </sortState>
  <mergeCells count="7">
    <mergeCell ref="A34:K34"/>
    <mergeCell ref="A35:J35"/>
    <mergeCell ref="A36:J36"/>
    <mergeCell ref="A1:F1"/>
    <mergeCell ref="G1:L1"/>
    <mergeCell ref="A2:F2"/>
    <mergeCell ref="G2:L2"/>
  </mergeCells>
  <conditionalFormatting sqref="C1:C1048576">
    <cfRule type="duplicateValues" dxfId="9" priority="10"/>
    <cfRule type="duplicateValues" dxfId="8" priority="11"/>
  </conditionalFormatting>
  <conditionalFormatting sqref="C1:C2">
    <cfRule type="duplicateValues" dxfId="7" priority="9"/>
  </conditionalFormatting>
  <conditionalFormatting sqref="C1:C2">
    <cfRule type="duplicateValues" dxfId="6" priority="7"/>
    <cfRule type="duplicateValues" dxfId="5" priority="8"/>
  </conditionalFormatting>
  <conditionalFormatting sqref="C34:C37">
    <cfRule type="duplicateValues" dxfId="4" priority="5"/>
  </conditionalFormatting>
  <conditionalFormatting sqref="C35:C37">
    <cfRule type="duplicateValues" dxfId="3" priority="3"/>
    <cfRule type="duplicateValues" dxfId="2" priority="4"/>
  </conditionalFormatting>
  <conditionalFormatting sqref="C35:C36">
    <cfRule type="duplicateValues" dxfId="1" priority="2"/>
  </conditionalFormatting>
  <conditionalFormatting sqref="C34:C37">
    <cfRule type="duplicateValues" dxfId="0" priority="1"/>
  </conditionalFormatting>
  <pageMargins left="0.42" right="0.16" top="0.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2026-08-08T06:08:37Z</cp:lastPrinted>
  <dcterms:created xsi:type="dcterms:W3CDTF">2026-08-07T04:49:43Z</dcterms:created>
  <dcterms:modified xsi:type="dcterms:W3CDTF">2026-08-08T06:08:41Z</dcterms:modified>
</cp:coreProperties>
</file>