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I7" i="1"/>
  <c r="H7"/>
  <c r="I6"/>
  <c r="H6"/>
  <c r="I4"/>
  <c r="H4"/>
  <c r="K4" s="1"/>
  <c r="I5"/>
  <c r="H5"/>
  <c r="K8" l="1"/>
  <c r="K5"/>
  <c r="K6"/>
  <c r="K7"/>
</calcChain>
</file>

<file path=xl/sharedStrings.xml><?xml version="1.0" encoding="utf-8"?>
<sst xmlns="http://schemas.openxmlformats.org/spreadsheetml/2006/main" count="43" uniqueCount="36">
  <si>
    <t>19/6/2026</t>
  </si>
  <si>
    <t>81</t>
  </si>
  <si>
    <t>25/6/2026</t>
  </si>
  <si>
    <t>82</t>
  </si>
  <si>
    <t>01/6/2026</t>
  </si>
  <si>
    <t>062</t>
  </si>
  <si>
    <t>083</t>
  </si>
  <si>
    <t>PURI</t>
  </si>
  <si>
    <t>PARADEEP</t>
  </si>
  <si>
    <t>ANGUL</t>
  </si>
  <si>
    <t>TALCHER</t>
  </si>
  <si>
    <t>DO/03325</t>
  </si>
  <si>
    <t>DO/03554</t>
  </si>
  <si>
    <t>MA/01732</t>
  </si>
  <si>
    <t>MA/02440</t>
  </si>
  <si>
    <t>CTC</t>
  </si>
  <si>
    <t>SL</t>
  </si>
  <si>
    <t>DATE</t>
  </si>
  <si>
    <t>LR NO</t>
  </si>
  <si>
    <t>INV NO</t>
  </si>
  <si>
    <t>FROM</t>
  </si>
  <si>
    <t>TO</t>
  </si>
  <si>
    <t>CASE</t>
  </si>
  <si>
    <t>RATE</t>
  </si>
  <si>
    <t>DD.CH.</t>
  </si>
  <si>
    <t>LR.CH.</t>
  </si>
  <si>
    <t>AMT.</t>
  </si>
  <si>
    <t>PRODUCT</t>
  </si>
  <si>
    <t>AYURV.OIL</t>
  </si>
  <si>
    <t>Invoice
PRAGATI LOGISTICS,SAMANTA SAHI KHUNTIA LANE,8984191006
GST :21AGHPB9356M1Z9</t>
  </si>
  <si>
    <t xml:space="preserve">TO, 
SHREE HANUMAN AGENCY
Address: H.No.412, Ward No.14   Keuta sahi  Choudhury bazar  753001,7978605766
GST No:21AZYPS2806B1ZE
</t>
  </si>
  <si>
    <t>GST to be paid by Consignor under Reverse Charge Mechanism (RCM) as per GST</t>
  </si>
  <si>
    <t>Declaration � Kindly verify and confirm before 20/06/2025</t>
  </si>
  <si>
    <t>Thanking you for your business.
PRAGATI LOGISTICS</t>
  </si>
  <si>
    <t xml:space="preserve">(RUPEES ONE THOUSAND SEVEN HUNDRED </t>
  </si>
  <si>
    <t>Bill Date : 30/06/2026
Bill NO : 6247
TotalAmount : 1744.00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</si>
</sst>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1" fillId="0" borderId="1" xfId="0" applyNumberFormat="1" applyFont="1" applyBorder="1"/>
    <xf numFmtId="0" fontId="0" fillId="0" borderId="1" xfId="0" applyNumberFormat="1" applyFont="1" applyBorder="1"/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0" fontId="0" fillId="0" borderId="1" xfId="0" applyNumberFormat="1" applyBorder="1"/>
    <xf numFmtId="2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0" fontId="1" fillId="0" borderId="4" xfId="0" applyNumberFormat="1" applyFont="1" applyBorder="1" applyAlignment="1">
      <alignment horizontal="right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wrapText="1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85725</xdr:rowOff>
    </xdr:from>
    <xdr:to>
      <xdr:col>6</xdr:col>
      <xdr:colOff>276225</xdr:colOff>
      <xdr:row>0</xdr:row>
      <xdr:rowOff>1047749</xdr:rowOff>
    </xdr:to>
    <xdr:pic>
      <xdr:nvPicPr>
        <xdr:cNvPr id="2" name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" y="85725"/>
          <a:ext cx="3429000" cy="962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QUOTATION_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>
        <row r="5">
          <cell r="C5" t="str">
            <v>ANGUL</v>
          </cell>
          <cell r="D5">
            <v>29</v>
          </cell>
          <cell r="I5">
            <v>32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20</v>
          </cell>
        </row>
        <row r="6">
          <cell r="C6" t="str">
            <v>ASKA</v>
          </cell>
          <cell r="D6">
            <v>29</v>
          </cell>
          <cell r="I6">
            <v>32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20</v>
          </cell>
        </row>
        <row r="7">
          <cell r="C7" t="str">
            <v>BALASORE</v>
          </cell>
          <cell r="D7">
            <v>29</v>
          </cell>
          <cell r="I7">
            <v>32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20</v>
          </cell>
        </row>
        <row r="8">
          <cell r="C8" t="str">
            <v>BALIGUDA</v>
          </cell>
          <cell r="E8">
            <v>44</v>
          </cell>
          <cell r="F8">
            <v>44</v>
          </cell>
          <cell r="J8">
            <v>48</v>
          </cell>
          <cell r="K8">
            <v>48</v>
          </cell>
          <cell r="L8">
            <v>0</v>
          </cell>
          <cell r="M8">
            <v>0</v>
          </cell>
          <cell r="N8">
            <v>20</v>
          </cell>
          <cell r="O8">
            <v>40</v>
          </cell>
        </row>
        <row r="9">
          <cell r="C9" t="str">
            <v>BALUGAON</v>
          </cell>
          <cell r="D9">
            <v>29</v>
          </cell>
          <cell r="I9">
            <v>32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20</v>
          </cell>
        </row>
        <row r="10">
          <cell r="C10" t="str">
            <v>BARAMBA</v>
          </cell>
          <cell r="D10">
            <v>44</v>
          </cell>
          <cell r="I10">
            <v>48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20</v>
          </cell>
        </row>
        <row r="11">
          <cell r="C11" t="str">
            <v>BEGUNIAPADA</v>
          </cell>
          <cell r="D11">
            <v>29</v>
          </cell>
          <cell r="I11">
            <v>32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20</v>
          </cell>
          <cell r="O11">
            <v>35</v>
          </cell>
        </row>
        <row r="12">
          <cell r="C12" t="str">
            <v>BELAGUNTHA</v>
          </cell>
          <cell r="D12">
            <v>29</v>
          </cell>
          <cell r="I12">
            <v>32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20</v>
          </cell>
          <cell r="O12">
            <v>35</v>
          </cell>
        </row>
        <row r="13">
          <cell r="C13" t="str">
            <v>BELIAPAL</v>
          </cell>
          <cell r="D13">
            <v>29</v>
          </cell>
          <cell r="I13">
            <v>32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20</v>
          </cell>
        </row>
        <row r="14">
          <cell r="C14" t="str">
            <v>BERHAMPUR</v>
          </cell>
          <cell r="D14">
            <v>29</v>
          </cell>
          <cell r="E14">
            <v>44</v>
          </cell>
          <cell r="F14">
            <v>44</v>
          </cell>
          <cell r="G14">
            <v>39</v>
          </cell>
          <cell r="I14">
            <v>32</v>
          </cell>
          <cell r="J14">
            <v>48</v>
          </cell>
          <cell r="K14">
            <v>48</v>
          </cell>
          <cell r="L14">
            <v>43</v>
          </cell>
          <cell r="M14">
            <v>0</v>
          </cell>
          <cell r="N14">
            <v>20</v>
          </cell>
        </row>
        <row r="15">
          <cell r="C15" t="str">
            <v>BHADRAK</v>
          </cell>
          <cell r="D15">
            <v>29</v>
          </cell>
          <cell r="I15">
            <v>32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20</v>
          </cell>
        </row>
        <row r="16">
          <cell r="C16" t="str">
            <v>BHUBANESWAR</v>
          </cell>
          <cell r="D16">
            <v>29</v>
          </cell>
          <cell r="I16">
            <v>32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20</v>
          </cell>
        </row>
        <row r="17">
          <cell r="C17" t="str">
            <v>CHHATRAPUR</v>
          </cell>
          <cell r="D17">
            <v>40</v>
          </cell>
          <cell r="E17">
            <v>39</v>
          </cell>
          <cell r="I17">
            <v>44</v>
          </cell>
          <cell r="J17">
            <v>43</v>
          </cell>
          <cell r="K17">
            <v>0</v>
          </cell>
          <cell r="L17">
            <v>0</v>
          </cell>
          <cell r="M17">
            <v>0</v>
          </cell>
          <cell r="N17">
            <v>20</v>
          </cell>
          <cell r="O17">
            <v>20</v>
          </cell>
        </row>
        <row r="18">
          <cell r="C18" t="str">
            <v>CHIKITI PENTHA</v>
          </cell>
          <cell r="D18">
            <v>29</v>
          </cell>
          <cell r="E18">
            <v>44</v>
          </cell>
          <cell r="I18">
            <v>32</v>
          </cell>
          <cell r="J18">
            <v>48</v>
          </cell>
          <cell r="K18">
            <v>0</v>
          </cell>
          <cell r="L18">
            <v>0</v>
          </cell>
          <cell r="M18">
            <v>0</v>
          </cell>
          <cell r="N18">
            <v>20</v>
          </cell>
          <cell r="O18">
            <v>25</v>
          </cell>
        </row>
        <row r="19">
          <cell r="C19" t="str">
            <v>DASPALLA</v>
          </cell>
          <cell r="D19">
            <v>33</v>
          </cell>
          <cell r="I19">
            <v>36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20</v>
          </cell>
        </row>
        <row r="20">
          <cell r="C20" t="str">
            <v>DHENKANAL</v>
          </cell>
          <cell r="D20">
            <v>29</v>
          </cell>
          <cell r="G20">
            <v>39</v>
          </cell>
          <cell r="I20">
            <v>32</v>
          </cell>
          <cell r="J20">
            <v>0</v>
          </cell>
          <cell r="K20">
            <v>0</v>
          </cell>
          <cell r="L20">
            <v>43</v>
          </cell>
          <cell r="M20">
            <v>0</v>
          </cell>
          <cell r="N20">
            <v>20</v>
          </cell>
        </row>
        <row r="21">
          <cell r="C21" t="str">
            <v>DIGAPAHANDI</v>
          </cell>
          <cell r="D21">
            <v>29</v>
          </cell>
          <cell r="E21">
            <v>44</v>
          </cell>
          <cell r="I21">
            <v>32</v>
          </cell>
          <cell r="J21">
            <v>48</v>
          </cell>
          <cell r="K21">
            <v>0</v>
          </cell>
          <cell r="L21">
            <v>0</v>
          </cell>
          <cell r="M21">
            <v>0</v>
          </cell>
          <cell r="N21">
            <v>20</v>
          </cell>
          <cell r="O21">
            <v>20</v>
          </cell>
        </row>
        <row r="22">
          <cell r="C22" t="str">
            <v>HINJILIKATU</v>
          </cell>
          <cell r="D22">
            <v>29</v>
          </cell>
          <cell r="E22">
            <v>39</v>
          </cell>
          <cell r="F22">
            <v>50</v>
          </cell>
          <cell r="H22">
            <v>132</v>
          </cell>
          <cell r="I22">
            <v>32</v>
          </cell>
          <cell r="J22">
            <v>43</v>
          </cell>
          <cell r="K22">
            <v>55</v>
          </cell>
          <cell r="L22">
            <v>0</v>
          </cell>
          <cell r="M22">
            <v>132</v>
          </cell>
          <cell r="N22">
            <v>20</v>
          </cell>
          <cell r="O22">
            <v>20</v>
          </cell>
        </row>
        <row r="23">
          <cell r="C23" t="str">
            <v>JAJPUR ROAD</v>
          </cell>
          <cell r="D23">
            <v>44</v>
          </cell>
          <cell r="I23">
            <v>48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20</v>
          </cell>
        </row>
        <row r="24">
          <cell r="C24" t="str">
            <v>JATNI</v>
          </cell>
          <cell r="D24">
            <v>29</v>
          </cell>
          <cell r="I24">
            <v>32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20</v>
          </cell>
        </row>
        <row r="25">
          <cell r="C25" t="str">
            <v>KENDRAPARA</v>
          </cell>
          <cell r="D25">
            <v>29</v>
          </cell>
          <cell r="I25">
            <v>32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20</v>
          </cell>
        </row>
        <row r="26">
          <cell r="C26" t="str">
            <v>KEONJHAR</v>
          </cell>
          <cell r="D26">
            <v>29</v>
          </cell>
          <cell r="I26">
            <v>32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20</v>
          </cell>
        </row>
        <row r="27">
          <cell r="C27" t="str">
            <v>KHURDA</v>
          </cell>
          <cell r="D27">
            <v>29</v>
          </cell>
          <cell r="I27">
            <v>32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20</v>
          </cell>
        </row>
        <row r="28">
          <cell r="C28" t="str">
            <v>POLASARA</v>
          </cell>
          <cell r="D28">
            <v>29</v>
          </cell>
          <cell r="E28">
            <v>39</v>
          </cell>
          <cell r="H28">
            <v>110</v>
          </cell>
          <cell r="I28">
            <v>32</v>
          </cell>
          <cell r="J28">
            <v>43</v>
          </cell>
          <cell r="K28">
            <v>0</v>
          </cell>
          <cell r="L28">
            <v>0</v>
          </cell>
          <cell r="M28">
            <v>110</v>
          </cell>
          <cell r="N28">
            <v>20</v>
          </cell>
          <cell r="O28">
            <v>25</v>
          </cell>
        </row>
        <row r="29">
          <cell r="C29" t="str">
            <v>PURI</v>
          </cell>
          <cell r="D29">
            <v>29</v>
          </cell>
          <cell r="E29">
            <v>39</v>
          </cell>
          <cell r="G29">
            <v>39</v>
          </cell>
          <cell r="H29">
            <v>110</v>
          </cell>
          <cell r="I29">
            <v>32</v>
          </cell>
          <cell r="J29">
            <v>43</v>
          </cell>
          <cell r="K29">
            <v>0</v>
          </cell>
          <cell r="L29">
            <v>43</v>
          </cell>
          <cell r="M29">
            <v>110</v>
          </cell>
          <cell r="N29">
            <v>20</v>
          </cell>
        </row>
        <row r="30">
          <cell r="C30" t="str">
            <v>PURUSOTTAMPUR</v>
          </cell>
          <cell r="D30">
            <v>29</v>
          </cell>
          <cell r="E30">
            <v>44</v>
          </cell>
          <cell r="H30">
            <v>110</v>
          </cell>
          <cell r="I30">
            <v>32</v>
          </cell>
          <cell r="J30">
            <v>48</v>
          </cell>
          <cell r="K30">
            <v>0</v>
          </cell>
          <cell r="L30">
            <v>0</v>
          </cell>
          <cell r="M30">
            <v>110</v>
          </cell>
          <cell r="N30">
            <v>20</v>
          </cell>
          <cell r="O30">
            <v>25</v>
          </cell>
        </row>
        <row r="31">
          <cell r="C31" t="str">
            <v>R UDAYAGIRI</v>
          </cell>
          <cell r="E31">
            <v>44</v>
          </cell>
          <cell r="J31">
            <v>48</v>
          </cell>
          <cell r="K31">
            <v>0</v>
          </cell>
          <cell r="L31">
            <v>0</v>
          </cell>
          <cell r="M31">
            <v>0</v>
          </cell>
          <cell r="N31">
            <v>20</v>
          </cell>
          <cell r="O31">
            <v>45</v>
          </cell>
        </row>
        <row r="32">
          <cell r="C32" t="str">
            <v>TALCHER</v>
          </cell>
          <cell r="D32">
            <v>29</v>
          </cell>
          <cell r="I32">
            <v>32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20</v>
          </cell>
        </row>
        <row r="33">
          <cell r="C33" t="str">
            <v>JALESWAR</v>
          </cell>
          <cell r="D33">
            <v>44</v>
          </cell>
          <cell r="H33">
            <v>159.5</v>
          </cell>
          <cell r="I33">
            <v>48</v>
          </cell>
          <cell r="J33">
            <v>0</v>
          </cell>
          <cell r="K33">
            <v>0</v>
          </cell>
          <cell r="L33">
            <v>0</v>
          </cell>
          <cell r="M33">
            <v>160</v>
          </cell>
          <cell r="N33">
            <v>20</v>
          </cell>
        </row>
        <row r="34">
          <cell r="C34" t="str">
            <v>GANJAM</v>
          </cell>
          <cell r="D34">
            <v>29</v>
          </cell>
          <cell r="I34">
            <v>32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20</v>
          </cell>
        </row>
        <row r="35">
          <cell r="C35" t="str">
            <v>SHERGARH</v>
          </cell>
          <cell r="D35">
            <v>29</v>
          </cell>
          <cell r="E35">
            <v>44</v>
          </cell>
          <cell r="G35">
            <v>44</v>
          </cell>
          <cell r="I35">
            <v>32</v>
          </cell>
          <cell r="J35">
            <v>48</v>
          </cell>
          <cell r="K35">
            <v>0</v>
          </cell>
          <cell r="L35">
            <v>48</v>
          </cell>
          <cell r="M35">
            <v>0</v>
          </cell>
          <cell r="N35">
            <v>20</v>
          </cell>
          <cell r="O35">
            <v>30</v>
          </cell>
        </row>
        <row r="36">
          <cell r="C36" t="str">
            <v>KODALA</v>
          </cell>
          <cell r="D36">
            <v>29</v>
          </cell>
          <cell r="I36">
            <v>32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20</v>
          </cell>
          <cell r="O36">
            <v>40</v>
          </cell>
        </row>
        <row r="37">
          <cell r="C37" t="str">
            <v>MAHENDRAGARH</v>
          </cell>
          <cell r="E37">
            <v>44</v>
          </cell>
          <cell r="J37">
            <v>48</v>
          </cell>
          <cell r="K37">
            <v>0</v>
          </cell>
          <cell r="L37">
            <v>0</v>
          </cell>
          <cell r="M37">
            <v>0</v>
          </cell>
          <cell r="N37">
            <v>20</v>
          </cell>
        </row>
        <row r="38">
          <cell r="C38" t="str">
            <v>SORODA</v>
          </cell>
          <cell r="D38">
            <v>55</v>
          </cell>
          <cell r="I38">
            <v>61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20</v>
          </cell>
        </row>
        <row r="39">
          <cell r="C39" t="str">
            <v>PANIKOILI</v>
          </cell>
          <cell r="D39">
            <v>46</v>
          </cell>
          <cell r="I39">
            <v>51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20</v>
          </cell>
        </row>
        <row r="40">
          <cell r="C40" t="str">
            <v>PHULBANI</v>
          </cell>
          <cell r="D40">
            <v>50</v>
          </cell>
          <cell r="H40">
            <v>148.5</v>
          </cell>
          <cell r="I40">
            <v>55</v>
          </cell>
          <cell r="J40">
            <v>0</v>
          </cell>
          <cell r="K40">
            <v>0</v>
          </cell>
          <cell r="L40">
            <v>0</v>
          </cell>
          <cell r="M40">
            <v>149</v>
          </cell>
          <cell r="N40">
            <v>20</v>
          </cell>
        </row>
        <row r="41">
          <cell r="C41" t="str">
            <v>BHANJANAGAR</v>
          </cell>
          <cell r="D41">
            <v>29</v>
          </cell>
          <cell r="G41">
            <v>44</v>
          </cell>
          <cell r="H41">
            <v>132</v>
          </cell>
          <cell r="I41">
            <v>32</v>
          </cell>
          <cell r="J41">
            <v>0</v>
          </cell>
          <cell r="K41">
            <v>0</v>
          </cell>
          <cell r="L41">
            <v>48</v>
          </cell>
          <cell r="M41">
            <v>132</v>
          </cell>
          <cell r="N41">
            <v>20</v>
          </cell>
          <cell r="O41">
            <v>30</v>
          </cell>
        </row>
        <row r="42">
          <cell r="C42" t="str">
            <v>KABISURYANAGAR</v>
          </cell>
          <cell r="D42">
            <v>29</v>
          </cell>
          <cell r="H42">
            <v>110</v>
          </cell>
          <cell r="I42">
            <v>32</v>
          </cell>
          <cell r="J42">
            <v>0</v>
          </cell>
          <cell r="K42">
            <v>0</v>
          </cell>
          <cell r="L42">
            <v>0</v>
          </cell>
          <cell r="M42">
            <v>110</v>
          </cell>
          <cell r="N42">
            <v>20</v>
          </cell>
          <cell r="O42">
            <v>25</v>
          </cell>
        </row>
        <row r="43">
          <cell r="C43" t="str">
            <v>BARBIL</v>
          </cell>
          <cell r="D43">
            <v>50</v>
          </cell>
          <cell r="I43">
            <v>55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20</v>
          </cell>
        </row>
        <row r="44">
          <cell r="C44" t="str">
            <v>PARALAKHEMUNDI</v>
          </cell>
          <cell r="D44">
            <v>66</v>
          </cell>
          <cell r="H44">
            <v>154</v>
          </cell>
          <cell r="I44">
            <v>73</v>
          </cell>
          <cell r="J44">
            <v>0</v>
          </cell>
          <cell r="K44">
            <v>0</v>
          </cell>
          <cell r="L44">
            <v>0</v>
          </cell>
          <cell r="M44">
            <v>154</v>
          </cell>
          <cell r="N44">
            <v>20</v>
          </cell>
        </row>
        <row r="45">
          <cell r="C45" t="str">
            <v>GUNUPUR</v>
          </cell>
          <cell r="D45">
            <v>77</v>
          </cell>
          <cell r="H45">
            <v>200</v>
          </cell>
          <cell r="I45">
            <v>85</v>
          </cell>
          <cell r="J45">
            <v>0</v>
          </cell>
          <cell r="K45">
            <v>0</v>
          </cell>
          <cell r="L45">
            <v>0</v>
          </cell>
          <cell r="M45">
            <v>200</v>
          </cell>
          <cell r="N45">
            <v>20</v>
          </cell>
        </row>
        <row r="46">
          <cell r="C46" t="str">
            <v>JEYPORE</v>
          </cell>
          <cell r="D46">
            <v>66</v>
          </cell>
          <cell r="H46">
            <v>181.5</v>
          </cell>
          <cell r="I46">
            <v>73</v>
          </cell>
          <cell r="J46">
            <v>0</v>
          </cell>
          <cell r="K46">
            <v>0</v>
          </cell>
          <cell r="L46">
            <v>0</v>
          </cell>
          <cell r="M46">
            <v>182</v>
          </cell>
          <cell r="N46">
            <v>20</v>
          </cell>
        </row>
        <row r="47">
          <cell r="C47" t="str">
            <v>RAYAGADA</v>
          </cell>
          <cell r="D47">
            <v>61</v>
          </cell>
          <cell r="H47">
            <v>161.5</v>
          </cell>
          <cell r="I47">
            <v>67</v>
          </cell>
          <cell r="J47">
            <v>0</v>
          </cell>
          <cell r="K47">
            <v>0</v>
          </cell>
          <cell r="L47">
            <v>0</v>
          </cell>
          <cell r="M47">
            <v>162</v>
          </cell>
          <cell r="N47">
            <v>20</v>
          </cell>
        </row>
        <row r="48">
          <cell r="C48" t="str">
            <v>NABARANGPUR</v>
          </cell>
          <cell r="D48">
            <v>66</v>
          </cell>
          <cell r="H48">
            <v>220</v>
          </cell>
          <cell r="I48">
            <v>73</v>
          </cell>
          <cell r="J48">
            <v>0</v>
          </cell>
          <cell r="K48">
            <v>0</v>
          </cell>
          <cell r="L48">
            <v>0</v>
          </cell>
          <cell r="M48">
            <v>220</v>
          </cell>
          <cell r="N48">
            <v>20</v>
          </cell>
        </row>
        <row r="49">
          <cell r="C49" t="str">
            <v>MUNIGUDA</v>
          </cell>
          <cell r="D49">
            <v>61</v>
          </cell>
          <cell r="H49">
            <v>132</v>
          </cell>
          <cell r="I49">
            <v>67</v>
          </cell>
          <cell r="J49">
            <v>0</v>
          </cell>
          <cell r="K49">
            <v>0</v>
          </cell>
          <cell r="L49">
            <v>0</v>
          </cell>
          <cell r="M49">
            <v>132</v>
          </cell>
          <cell r="N49">
            <v>20</v>
          </cell>
          <cell r="O49" t="str">
            <v>1000 FIX</v>
          </cell>
        </row>
        <row r="50">
          <cell r="C50" t="str">
            <v>ROURKELA</v>
          </cell>
          <cell r="D50">
            <v>66</v>
          </cell>
          <cell r="G50">
            <v>44</v>
          </cell>
          <cell r="I50">
            <v>73</v>
          </cell>
          <cell r="J50">
            <v>0</v>
          </cell>
          <cell r="K50">
            <v>0</v>
          </cell>
          <cell r="L50">
            <v>48</v>
          </cell>
          <cell r="M50">
            <v>0</v>
          </cell>
          <cell r="N50">
            <v>20</v>
          </cell>
        </row>
        <row r="51">
          <cell r="C51" t="str">
            <v>NAYAGARH</v>
          </cell>
          <cell r="D51">
            <v>29</v>
          </cell>
          <cell r="I51">
            <v>32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20</v>
          </cell>
        </row>
        <row r="52">
          <cell r="C52" t="str">
            <v>KHARIAR ROAD</v>
          </cell>
          <cell r="D52">
            <v>66</v>
          </cell>
          <cell r="I52">
            <v>73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20</v>
          </cell>
        </row>
        <row r="53">
          <cell r="C53" t="str">
            <v>SORO</v>
          </cell>
          <cell r="D53">
            <v>35</v>
          </cell>
          <cell r="I53">
            <v>39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20</v>
          </cell>
        </row>
        <row r="54">
          <cell r="C54" t="str">
            <v>GIRISOLA</v>
          </cell>
          <cell r="D54">
            <v>29</v>
          </cell>
          <cell r="I54">
            <v>32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20</v>
          </cell>
          <cell r="O54" t="str">
            <v>500 FIX</v>
          </cell>
        </row>
        <row r="55">
          <cell r="C55" t="str">
            <v>KESHPUR</v>
          </cell>
          <cell r="D55">
            <v>39</v>
          </cell>
          <cell r="I55">
            <v>43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20</v>
          </cell>
        </row>
        <row r="56">
          <cell r="C56" t="str">
            <v>RAGHUNATHPUR</v>
          </cell>
          <cell r="D56">
            <v>29</v>
          </cell>
          <cell r="I56">
            <v>32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20</v>
          </cell>
        </row>
        <row r="57">
          <cell r="C57" t="str">
            <v>MUNDAMARAI</v>
          </cell>
          <cell r="D57">
            <v>29</v>
          </cell>
          <cell r="I57">
            <v>32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20</v>
          </cell>
          <cell r="O57">
            <v>30</v>
          </cell>
        </row>
        <row r="58">
          <cell r="C58" t="str">
            <v>BARANGA</v>
          </cell>
          <cell r="H58">
            <v>110</v>
          </cell>
          <cell r="J58">
            <v>0</v>
          </cell>
          <cell r="K58">
            <v>0</v>
          </cell>
          <cell r="L58">
            <v>0</v>
          </cell>
          <cell r="M58">
            <v>110</v>
          </cell>
          <cell r="N58">
            <v>20</v>
          </cell>
        </row>
        <row r="59">
          <cell r="C59" t="str">
            <v>PARADEEP</v>
          </cell>
          <cell r="D59">
            <v>29</v>
          </cell>
          <cell r="I59">
            <v>32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20</v>
          </cell>
        </row>
        <row r="60">
          <cell r="C60" t="str">
            <v>PADMAPUR (GUNUPUR)</v>
          </cell>
          <cell r="I60">
            <v>105</v>
          </cell>
          <cell r="M60">
            <v>0</v>
          </cell>
          <cell r="N60">
            <v>20</v>
          </cell>
        </row>
      </sheetData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tabSelected="1" workbookViewId="0">
      <selection activeCell="P8" sqref="P8"/>
    </sheetView>
  </sheetViews>
  <sheetFormatPr defaultRowHeight="15"/>
  <cols>
    <col min="1" max="1" width="2.85546875" bestFit="1" customWidth="1"/>
    <col min="2" max="2" width="9.7109375" bestFit="1" customWidth="1"/>
    <col min="3" max="3" width="9.85546875" bestFit="1" customWidth="1"/>
    <col min="4" max="4" width="7.5703125" bestFit="1" customWidth="1"/>
    <col min="5" max="5" width="6.42578125" bestFit="1" customWidth="1"/>
    <col min="6" max="6" width="10.28515625" bestFit="1" customWidth="1"/>
    <col min="7" max="7" width="5.42578125" bestFit="1" customWidth="1"/>
    <col min="8" max="8" width="5.5703125" bestFit="1" customWidth="1"/>
    <col min="9" max="9" width="7.140625" bestFit="1" customWidth="1"/>
    <col min="10" max="10" width="6.5703125" bestFit="1" customWidth="1"/>
    <col min="11" max="11" width="7.5703125" bestFit="1" customWidth="1"/>
    <col min="12" max="12" width="10.42578125" bestFit="1" customWidth="1"/>
  </cols>
  <sheetData>
    <row r="1" spans="1:12" s="1" customFormat="1" ht="90" customHeight="1">
      <c r="A1" s="19"/>
      <c r="B1" s="20"/>
      <c r="C1" s="20"/>
      <c r="D1" s="20"/>
      <c r="E1" s="20"/>
      <c r="F1" s="20"/>
      <c r="G1" s="20"/>
      <c r="H1" s="13" t="s">
        <v>29</v>
      </c>
      <c r="I1" s="14"/>
      <c r="J1" s="14"/>
      <c r="K1" s="15"/>
    </row>
    <row r="2" spans="1:12" s="1" customFormat="1" ht="90" customHeight="1">
      <c r="A2" s="16" t="s">
        <v>30</v>
      </c>
      <c r="B2" s="17"/>
      <c r="C2" s="17"/>
      <c r="D2" s="17"/>
      <c r="E2" s="17"/>
      <c r="F2" s="17"/>
      <c r="G2" s="17"/>
      <c r="H2" s="21" t="s">
        <v>35</v>
      </c>
      <c r="I2" s="22"/>
      <c r="J2" s="22"/>
      <c r="K2" s="22"/>
    </row>
    <row r="3" spans="1:12" s="2" customFormat="1">
      <c r="A3" s="6" t="s">
        <v>16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6" t="s">
        <v>22</v>
      </c>
      <c r="H3" s="6" t="s">
        <v>23</v>
      </c>
      <c r="I3" s="6" t="s">
        <v>24</v>
      </c>
      <c r="J3" s="6" t="s">
        <v>25</v>
      </c>
      <c r="K3" s="6" t="s">
        <v>26</v>
      </c>
      <c r="L3" s="3" t="s">
        <v>27</v>
      </c>
    </row>
    <row r="4" spans="1:12">
      <c r="A4" s="4">
        <v>1</v>
      </c>
      <c r="B4" s="4" t="s">
        <v>4</v>
      </c>
      <c r="C4" s="4" t="s">
        <v>13</v>
      </c>
      <c r="D4" s="4" t="s">
        <v>5</v>
      </c>
      <c r="E4" s="5" t="s">
        <v>15</v>
      </c>
      <c r="F4" s="4" t="s">
        <v>9</v>
      </c>
      <c r="G4" s="4">
        <v>15</v>
      </c>
      <c r="H4" s="7">
        <f>VLOOKUP(F4,'[1]SHREE HANUMAN AG'!$C$5:$I$60,7,FALSE)</f>
        <v>32</v>
      </c>
      <c r="I4" s="7">
        <f>VLOOKUP(F4,'[1]SHREE HANUMAN AG'!$C$5:$O$60,13,FALSE)*G4</f>
        <v>0</v>
      </c>
      <c r="J4" s="7">
        <v>20</v>
      </c>
      <c r="K4" s="7">
        <f>G4*H4+I4+J4</f>
        <v>500</v>
      </c>
      <c r="L4" s="8" t="s">
        <v>28</v>
      </c>
    </row>
    <row r="5" spans="1:12">
      <c r="A5" s="4">
        <v>2</v>
      </c>
      <c r="B5" s="4" t="s">
        <v>0</v>
      </c>
      <c r="C5" s="5" t="s">
        <v>11</v>
      </c>
      <c r="D5" s="4" t="s">
        <v>1</v>
      </c>
      <c r="E5" s="5" t="s">
        <v>15</v>
      </c>
      <c r="F5" s="4" t="s">
        <v>7</v>
      </c>
      <c r="G5" s="4">
        <v>31</v>
      </c>
      <c r="H5" s="7">
        <f>VLOOKUP(F5,'[1]SHREE HANUMAN AG'!$C$5:$I$60,7,FALSE)</f>
        <v>32</v>
      </c>
      <c r="I5" s="7">
        <f>VLOOKUP(F5,'[1]SHREE HANUMAN AG'!$C$5:$O$60,13,FALSE)*G5</f>
        <v>0</v>
      </c>
      <c r="J5" s="7">
        <v>20</v>
      </c>
      <c r="K5" s="7">
        <f>G5*H5+I5+J5</f>
        <v>1012</v>
      </c>
      <c r="L5" s="8" t="s">
        <v>28</v>
      </c>
    </row>
    <row r="6" spans="1:12">
      <c r="A6" s="4">
        <v>3</v>
      </c>
      <c r="B6" s="4" t="s">
        <v>2</v>
      </c>
      <c r="C6" s="4" t="s">
        <v>12</v>
      </c>
      <c r="D6" s="4" t="s">
        <v>3</v>
      </c>
      <c r="E6" s="5" t="s">
        <v>15</v>
      </c>
      <c r="F6" s="4" t="s">
        <v>8</v>
      </c>
      <c r="G6" s="4">
        <v>3</v>
      </c>
      <c r="H6" s="7">
        <f>VLOOKUP(F6,'[1]SHREE HANUMAN AG'!$C$5:$I$60,7,FALSE)</f>
        <v>32</v>
      </c>
      <c r="I6" s="7">
        <f>VLOOKUP(F6,'[1]SHREE HANUMAN AG'!$C$5:$O$60,13,FALSE)*G6</f>
        <v>0</v>
      </c>
      <c r="J6" s="7">
        <v>20</v>
      </c>
      <c r="K6" s="7">
        <f>G6*H6+I6+J6</f>
        <v>116</v>
      </c>
      <c r="L6" s="8" t="s">
        <v>28</v>
      </c>
    </row>
    <row r="7" spans="1:12">
      <c r="A7" s="4">
        <v>4</v>
      </c>
      <c r="B7" s="4" t="s">
        <v>2</v>
      </c>
      <c r="C7" s="4" t="s">
        <v>14</v>
      </c>
      <c r="D7" s="4" t="s">
        <v>6</v>
      </c>
      <c r="E7" s="5" t="s">
        <v>15</v>
      </c>
      <c r="F7" s="4" t="s">
        <v>10</v>
      </c>
      <c r="G7" s="4">
        <v>3</v>
      </c>
      <c r="H7" s="7">
        <f>VLOOKUP(F7,'[1]SHREE HANUMAN AG'!$C$5:$I$60,7,FALSE)</f>
        <v>32</v>
      </c>
      <c r="I7" s="7">
        <f>VLOOKUP(F7,'[1]SHREE HANUMAN AG'!$C$5:$O$60,13,FALSE)*G7</f>
        <v>0</v>
      </c>
      <c r="J7" s="7">
        <v>20</v>
      </c>
      <c r="K7" s="7">
        <f>G7*H7+I7+J7</f>
        <v>116</v>
      </c>
      <c r="L7" s="8" t="s">
        <v>28</v>
      </c>
    </row>
    <row r="8" spans="1:12" s="1" customFormat="1">
      <c r="A8" s="10" t="s">
        <v>34</v>
      </c>
      <c r="B8" s="11"/>
      <c r="C8" s="11"/>
      <c r="D8" s="11"/>
      <c r="E8" s="11"/>
      <c r="F8" s="11"/>
      <c r="G8" s="11"/>
      <c r="H8" s="11"/>
      <c r="I8" s="11"/>
      <c r="J8" s="12"/>
      <c r="K8" s="9">
        <f>SUM(K4:K7)</f>
        <v>1744</v>
      </c>
    </row>
    <row r="9" spans="1:12" s="1" customFormat="1" ht="15" customHeight="1">
      <c r="A9" s="13" t="s">
        <v>31</v>
      </c>
      <c r="B9" s="14"/>
      <c r="C9" s="14"/>
      <c r="D9" s="14"/>
      <c r="E9" s="14"/>
      <c r="F9" s="14"/>
      <c r="G9" s="14"/>
      <c r="H9" s="14"/>
      <c r="I9" s="14"/>
      <c r="J9" s="14"/>
      <c r="K9" s="15"/>
    </row>
    <row r="10" spans="1:12" s="1" customFormat="1" ht="15" customHeight="1">
      <c r="A10" s="13" t="s">
        <v>32</v>
      </c>
      <c r="B10" s="14"/>
      <c r="C10" s="14"/>
      <c r="D10" s="14"/>
      <c r="E10" s="14"/>
      <c r="F10" s="14"/>
      <c r="G10" s="14"/>
      <c r="H10" s="14"/>
      <c r="I10" s="14"/>
      <c r="J10" s="14"/>
      <c r="K10" s="15"/>
    </row>
    <row r="11" spans="1:12" s="1" customFormat="1" ht="30" customHeight="1">
      <c r="A11" s="16" t="s">
        <v>33</v>
      </c>
      <c r="B11" s="17"/>
      <c r="C11" s="17"/>
      <c r="D11" s="17"/>
      <c r="E11" s="17"/>
      <c r="F11" s="17"/>
      <c r="G11" s="17"/>
      <c r="H11" s="17"/>
      <c r="I11" s="17"/>
      <c r="J11" s="17"/>
      <c r="K11" s="18"/>
    </row>
    <row r="12" spans="1:12">
      <c r="G12" s="3">
        <v>96</v>
      </c>
    </row>
  </sheetData>
  <sortState ref="B4:K7">
    <sortCondition ref="B4"/>
  </sortState>
  <mergeCells count="8">
    <mergeCell ref="A8:J8"/>
    <mergeCell ref="A9:K9"/>
    <mergeCell ref="A10:K10"/>
    <mergeCell ref="A11:K11"/>
    <mergeCell ref="A1:G1"/>
    <mergeCell ref="H1:K1"/>
    <mergeCell ref="A2:G2"/>
    <mergeCell ref="H2:K2"/>
  </mergeCells>
  <conditionalFormatting sqref="C1:C2">
    <cfRule type="duplicateValues" dxfId="5" priority="4"/>
    <cfRule type="duplicateValues" dxfId="4" priority="5"/>
    <cfRule type="duplicateValues" dxfId="3" priority="6"/>
  </conditionalFormatting>
  <conditionalFormatting sqref="C8:C11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2026-07-14T07:31:26Z</dcterms:created>
  <dcterms:modified xsi:type="dcterms:W3CDTF">2026-07-14T10:54:28Z</dcterms:modified>
</cp:coreProperties>
</file>