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9" s="1"/>
  <c r="M4"/>
  <c r="J5"/>
  <c r="J6"/>
  <c r="J7"/>
  <c r="J8"/>
  <c r="J4"/>
  <c r="I6"/>
  <c r="M6" s="1"/>
  <c r="I7"/>
  <c r="M7" s="1"/>
  <c r="I8"/>
  <c r="M8" s="1"/>
  <c r="H12"/>
  <c r="G12"/>
</calcChain>
</file>

<file path=xl/sharedStrings.xml><?xml version="1.0" encoding="utf-8"?>
<sst xmlns="http://schemas.openxmlformats.org/spreadsheetml/2006/main" count="44" uniqueCount="37">
  <si>
    <t>04/9/2025</t>
  </si>
  <si>
    <t>0281</t>
  </si>
  <si>
    <t>10/9/2025</t>
  </si>
  <si>
    <t>0316</t>
  </si>
  <si>
    <t>16/9/2025</t>
  </si>
  <si>
    <t>0338</t>
  </si>
  <si>
    <t>0335</t>
  </si>
  <si>
    <t>22/9/2025</t>
  </si>
  <si>
    <t>0362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</si>
  <si>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</si>
  <si>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</si>
  <si>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</si>
  <si>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</si>
  <si>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</si>
  <si>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</si>
  <si>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</si>
  <si>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</si>
  <si>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/BHA/00203/</t>
  </si>
  <si>
    <t>/BHA/00209/</t>
  </si>
  <si>
    <t>/BHA/00215/</t>
  </si>
  <si>
    <t>/BHA/00217/</t>
  </si>
  <si>
    <t>/BHA/00225/</t>
  </si>
  <si>
    <t>MUNIGUDA</t>
  </si>
  <si>
    <t>BARIPADA</t>
  </si>
  <si>
    <t>BBSR</t>
  </si>
  <si>
    <t>RATE</t>
  </si>
  <si>
    <t>HAM</t>
  </si>
  <si>
    <t>DD.CH.</t>
  </si>
  <si>
    <t>LR.CH.</t>
  </si>
  <si>
    <t>AMOUNT</t>
  </si>
  <si>
    <t>RABINGIA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</si>
  <si>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</si>
  <si>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</si>
  <si>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Thanking you for your business.
ATC LOGISTICS</t>
  </si>
  <si>
    <t>(RUPEES FOUR THOSUAND FOUR HUNDRED TWENTY ONE ONLY)</t>
  </si>
  <si>
    <t xml:space="preserve">Bill Date: 30/09/2025
Bill NO :  2210
Total Amount: 4421.00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</si>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</sst>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848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6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31</v>
      </c>
      <c r="J1" s="18"/>
      <c r="K1" s="18"/>
      <c r="L1" s="18"/>
      <c r="M1" s="19"/>
    </row>
    <row r="2" spans="1:13" s="6" customFormat="1" ht="66" customHeight="1">
      <c r="A2" s="14" t="s">
        <v>32</v>
      </c>
      <c r="B2" s="15"/>
      <c r="C2" s="15"/>
      <c r="D2" s="15"/>
      <c r="E2" s="15"/>
      <c r="F2" s="15"/>
      <c r="G2" s="15"/>
      <c r="H2" s="16"/>
      <c r="I2" s="17" t="s">
        <v>35</v>
      </c>
      <c r="J2" s="18"/>
      <c r="K2" s="18"/>
      <c r="L2" s="18"/>
      <c r="M2" s="19"/>
    </row>
    <row r="3" spans="1:13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3" t="s">
        <v>15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</row>
    <row r="4" spans="1:13">
      <c r="A4" s="2">
        <v>1</v>
      </c>
      <c r="B4" s="2" t="s">
        <v>0</v>
      </c>
      <c r="C4" s="2" t="s">
        <v>17</v>
      </c>
      <c r="D4" s="2" t="s">
        <v>1</v>
      </c>
      <c r="E4" s="2" t="s">
        <v>24</v>
      </c>
      <c r="F4" s="5" t="s">
        <v>30</v>
      </c>
      <c r="G4" s="2">
        <v>17</v>
      </c>
      <c r="H4" s="2">
        <v>200</v>
      </c>
      <c r="I4" s="10">
        <v>3.5</v>
      </c>
      <c r="J4" s="10">
        <f>G4*2</f>
        <v>34</v>
      </c>
      <c r="K4" s="10">
        <v>0</v>
      </c>
      <c r="L4" s="10">
        <v>45</v>
      </c>
      <c r="M4" s="10">
        <f>H4*I4+J4+K4+L4</f>
        <v>779</v>
      </c>
    </row>
    <row r="5" spans="1:13">
      <c r="A5" s="2">
        <v>2</v>
      </c>
      <c r="B5" s="2" t="s">
        <v>2</v>
      </c>
      <c r="C5" s="2" t="s">
        <v>18</v>
      </c>
      <c r="D5" s="2" t="s">
        <v>3</v>
      </c>
      <c r="E5" s="2" t="s">
        <v>24</v>
      </c>
      <c r="F5" s="5" t="s">
        <v>30</v>
      </c>
      <c r="G5" s="2">
        <v>2</v>
      </c>
      <c r="H5" s="2">
        <v>20</v>
      </c>
      <c r="I5" s="10">
        <v>3.5</v>
      </c>
      <c r="J5" s="10">
        <f t="shared" ref="J5:J8" si="0">G5*2</f>
        <v>4</v>
      </c>
      <c r="K5" s="10">
        <v>0</v>
      </c>
      <c r="L5" s="10">
        <v>45</v>
      </c>
      <c r="M5" s="10">
        <f t="shared" ref="M5:M8" si="1">H5*I5+J5+K5+L5</f>
        <v>119</v>
      </c>
    </row>
    <row r="6" spans="1:13">
      <c r="A6" s="2">
        <v>3</v>
      </c>
      <c r="B6" s="2" t="s">
        <v>4</v>
      </c>
      <c r="C6" s="2" t="s">
        <v>19</v>
      </c>
      <c r="D6" s="2" t="s">
        <v>5</v>
      </c>
      <c r="E6" s="2" t="s">
        <v>24</v>
      </c>
      <c r="F6" s="2" t="s">
        <v>22</v>
      </c>
      <c r="G6" s="2">
        <v>5</v>
      </c>
      <c r="H6" s="2">
        <v>100</v>
      </c>
      <c r="I6" s="10">
        <f>VLOOKUP(F6,'[1]KARNATAKA MULTIPLEX'!$C$6:$E$77,3,FALSE)</f>
        <v>4.3</v>
      </c>
      <c r="J6" s="10">
        <f t="shared" si="0"/>
        <v>10</v>
      </c>
      <c r="K6" s="10">
        <v>0</v>
      </c>
      <c r="L6" s="10">
        <v>45</v>
      </c>
      <c r="M6" s="10">
        <f t="shared" si="1"/>
        <v>485</v>
      </c>
    </row>
    <row r="7" spans="1:13">
      <c r="A7" s="2">
        <v>4</v>
      </c>
      <c r="B7" s="2" t="s">
        <v>4</v>
      </c>
      <c r="C7" s="2" t="s">
        <v>20</v>
      </c>
      <c r="D7" s="2" t="s">
        <v>6</v>
      </c>
      <c r="E7" s="2" t="s">
        <v>24</v>
      </c>
      <c r="F7" s="2" t="s">
        <v>23</v>
      </c>
      <c r="G7" s="2">
        <v>2</v>
      </c>
      <c r="H7" s="2">
        <v>20</v>
      </c>
      <c r="I7" s="10">
        <f>VLOOKUP(F7,'[1]KARNATAKA MULTIPLEX'!$C$6:$E$77,3,FALSE)</f>
        <v>2.65</v>
      </c>
      <c r="J7" s="10">
        <f t="shared" si="0"/>
        <v>4</v>
      </c>
      <c r="K7" s="10">
        <v>0</v>
      </c>
      <c r="L7" s="10">
        <v>45</v>
      </c>
      <c r="M7" s="10">
        <f t="shared" si="1"/>
        <v>102</v>
      </c>
    </row>
    <row r="8" spans="1:13">
      <c r="A8" s="2">
        <v>5</v>
      </c>
      <c r="B8" s="2" t="s">
        <v>7</v>
      </c>
      <c r="C8" s="2" t="s">
        <v>21</v>
      </c>
      <c r="D8" s="2" t="s">
        <v>8</v>
      </c>
      <c r="E8" s="2" t="s">
        <v>24</v>
      </c>
      <c r="F8" s="2" t="s">
        <v>23</v>
      </c>
      <c r="G8" s="2">
        <v>54</v>
      </c>
      <c r="H8" s="2">
        <v>1050</v>
      </c>
      <c r="I8" s="10">
        <f>VLOOKUP(F8,'[1]KARNATAKA MULTIPLEX'!$C$6:$E$77,3,FALSE)</f>
        <v>2.65</v>
      </c>
      <c r="J8" s="10">
        <f t="shared" si="0"/>
        <v>108</v>
      </c>
      <c r="K8" s="10">
        <v>0</v>
      </c>
      <c r="L8" s="10">
        <v>45</v>
      </c>
      <c r="M8" s="10">
        <f t="shared" si="1"/>
        <v>2935.5</v>
      </c>
    </row>
    <row r="9" spans="1:13" s="8" customFormat="1" ht="15" customHeight="1">
      <c r="A9" s="20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7">
        <f>ROUND(SUM(M4:M8),0)</f>
        <v>4421</v>
      </c>
    </row>
    <row r="10" spans="1:13" s="8" customFormat="1" ht="30" customHeight="1">
      <c r="A10" s="11" t="s">
        <v>36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s="8" customFormat="1" ht="30" customHeight="1">
      <c r="A11" s="11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>
      <c r="G12" s="9">
        <f>SUM(G4:G8)</f>
        <v>80</v>
      </c>
      <c r="H12" s="9">
        <f>SUM(H4:H8)</f>
        <v>1390</v>
      </c>
    </row>
  </sheetData>
  <sortState ref="B2:H6">
    <sortCondition ref="B1"/>
  </sortState>
  <mergeCells count="7">
    <mergeCell ref="A11:M11"/>
    <mergeCell ref="A1:H1"/>
    <mergeCell ref="I1:M1"/>
    <mergeCell ref="A2:H2"/>
    <mergeCell ref="I2:M2"/>
    <mergeCell ref="A9:L9"/>
    <mergeCell ref="A10:M10"/>
  </mergeCells>
  <pageMargins left="0.2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2025-10-13T04:49:02Z</cp:lastPrinted>
  <dcterms:created xsi:type="dcterms:W3CDTF">2025-10-09T07:05:02Z</dcterms:created>
  <dcterms:modified xsi:type="dcterms:W3CDTF">2025-10-13T04:49:10Z</dcterms:modified>
</cp:coreProperties>
</file>