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Invoice!$A$3:$M$57</definedName>
    <definedName name="_xlnm.Print_Titles" localSheetId="0">Invoice!$1:$3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53" i="1" l="1"/>
</calcChain>
</file>

<file path=xl/sharedStrings.xml><?xml version="1.0" encoding="utf-8"?>
<sst xmlns="http://schemas.openxmlformats.org/spreadsheetml/2006/main" count="262" uniqueCount="165">
  <si>
    <t>Invoice
PRAGATI LOGISTICS,SAMANTA SAHI KHUNTIA LANE,8984191006
GST :21AGHPB9356M1Z9</t>
  </si>
  <si>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</si>
  <si>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</si>
  <si>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</si>
  <si>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</si>
  <si>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</si>
  <si>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FROM</t>
  </si>
  <si>
    <t>INV NO</t>
  </si>
  <si>
    <t>LR NO</t>
  </si>
  <si>
    <t>SL</t>
  </si>
  <si>
    <t>DESTINATION</t>
  </si>
  <si>
    <t>OFF.STRY RATE</t>
  </si>
  <si>
    <t>LR CH</t>
  </si>
  <si>
    <t>CTC</t>
  </si>
  <si>
    <t>JAGATSINGHPUR</t>
  </si>
  <si>
    <t>JATNI</t>
  </si>
  <si>
    <t>BARIPADA</t>
  </si>
  <si>
    <t>KEONJHAR</t>
  </si>
  <si>
    <t>BALUGAON</t>
  </si>
  <si>
    <t>GAMBHARIMUNDA</t>
  </si>
  <si>
    <t>NAYAGARH</t>
  </si>
  <si>
    <t>PHULBANI</t>
  </si>
  <si>
    <t>KENDRAPARA</t>
  </si>
  <si>
    <t>JENAPUR</t>
  </si>
  <si>
    <t>DHENKANAL</t>
  </si>
  <si>
    <t>BOINDA</t>
  </si>
  <si>
    <t>TANGI (CHANDPUR)</t>
  </si>
  <si>
    <t>SALIPUR</t>
  </si>
  <si>
    <t>JHARSUGUDA</t>
  </si>
  <si>
    <t xml:space="preserve">To, 
PREETI AGENCIES
Address:WARD NO-12 HOLDING NO-521  
BHASAKOSHLANE NIMCHOURI 753002 
CUTTACK MO-9437030420,9337095622
GST No:21AABFP5845R1ZU
</t>
  </si>
  <si>
    <t>RAYAGADA</t>
  </si>
  <si>
    <t>BHANJANAGAR</t>
  </si>
  <si>
    <t>PHULNAKHARA</t>
  </si>
  <si>
    <t>NEGUAN</t>
  </si>
  <si>
    <t>JALESWAR</t>
  </si>
  <si>
    <t>MUNIGUDA</t>
  </si>
  <si>
    <t>Declaration � Kindly verify and confirm before 20/04/2026</t>
  </si>
  <si>
    <t>02/3/2026</t>
  </si>
  <si>
    <t>PL/DO/17217</t>
  </si>
  <si>
    <t>3342</t>
  </si>
  <si>
    <t>PL/MA/12223</t>
  </si>
  <si>
    <t>3333</t>
  </si>
  <si>
    <t>03/3/2026</t>
  </si>
  <si>
    <t>PL/DO/17259</t>
  </si>
  <si>
    <t>3340</t>
  </si>
  <si>
    <t>BALAKATI</t>
  </si>
  <si>
    <t>06/3/2026</t>
  </si>
  <si>
    <t>PL/DO/17341</t>
  </si>
  <si>
    <t>3328</t>
  </si>
  <si>
    <t>09/3/2026</t>
  </si>
  <si>
    <t>PL/DO/17507</t>
  </si>
  <si>
    <t>3362</t>
  </si>
  <si>
    <t>KHURDA</t>
  </si>
  <si>
    <t>PL/MA/12429</t>
  </si>
  <si>
    <t>3358</t>
  </si>
  <si>
    <t>PL/MA/12433</t>
  </si>
  <si>
    <t>3345</t>
  </si>
  <si>
    <t>JASIPUR</t>
  </si>
  <si>
    <t>PL/MA/12434</t>
  </si>
  <si>
    <t>3375</t>
  </si>
  <si>
    <t>PL/MA/12442</t>
  </si>
  <si>
    <t>3359</t>
  </si>
  <si>
    <t>10/3/2026</t>
  </si>
  <si>
    <t>PL/DO/17573</t>
  </si>
  <si>
    <t>3398</t>
  </si>
  <si>
    <t>11/3/2026</t>
  </si>
  <si>
    <t>PL/DO/17605</t>
  </si>
  <si>
    <t>334</t>
  </si>
  <si>
    <t>PL/DO/17619</t>
  </si>
  <si>
    <t>3374</t>
  </si>
  <si>
    <t>PL/MA/12489</t>
  </si>
  <si>
    <t>3401</t>
  </si>
  <si>
    <t>12/3/2026</t>
  </si>
  <si>
    <t>PL/DO/17701</t>
  </si>
  <si>
    <t>3432</t>
  </si>
  <si>
    <t>PL/MA/12543</t>
  </si>
  <si>
    <t>3356</t>
  </si>
  <si>
    <t>13/3/2026</t>
  </si>
  <si>
    <t>PL/MA/12558</t>
  </si>
  <si>
    <t>3397</t>
  </si>
  <si>
    <t>14/3/2026</t>
  </si>
  <si>
    <t>PL/DO/17720</t>
  </si>
  <si>
    <t>3400</t>
  </si>
  <si>
    <t>PL/DO/17721</t>
  </si>
  <si>
    <t>3408</t>
  </si>
  <si>
    <t>PL/DO/17737</t>
  </si>
  <si>
    <t>3352</t>
  </si>
  <si>
    <t>PL/DO/17766</t>
  </si>
  <si>
    <t>3435</t>
  </si>
  <si>
    <t>PL/MA/12594</t>
  </si>
  <si>
    <t>3422</t>
  </si>
  <si>
    <t>PL/MA/12596</t>
  </si>
  <si>
    <t>3416/3447</t>
  </si>
  <si>
    <t>BALASORE</t>
  </si>
  <si>
    <t>PL/MA/12615</t>
  </si>
  <si>
    <t>3446</t>
  </si>
  <si>
    <t>TALCHER</t>
  </si>
  <si>
    <t>PL/MA/12622</t>
  </si>
  <si>
    <t>3406</t>
  </si>
  <si>
    <t>15/3/2026</t>
  </si>
  <si>
    <t>PL/DO/17785</t>
  </si>
  <si>
    <t>949</t>
  </si>
  <si>
    <t>16/3/2026</t>
  </si>
  <si>
    <t>PL/MA/12635</t>
  </si>
  <si>
    <t>3457</t>
  </si>
  <si>
    <t>17/3/2026</t>
  </si>
  <si>
    <t>PL/DO/17850</t>
  </si>
  <si>
    <t>3438</t>
  </si>
  <si>
    <t>PL/MA/12703</t>
  </si>
  <si>
    <t>3449</t>
  </si>
  <si>
    <t>18/3/2026</t>
  </si>
  <si>
    <t>PL/MA/12706</t>
  </si>
  <si>
    <t>3460</t>
  </si>
  <si>
    <t>PL/MA/12720</t>
  </si>
  <si>
    <t>3417</t>
  </si>
  <si>
    <t>PL/MA/12722</t>
  </si>
  <si>
    <t>3453</t>
  </si>
  <si>
    <t>19/3/2026</t>
  </si>
  <si>
    <t>PL/DO/17968</t>
  </si>
  <si>
    <t>3477</t>
  </si>
  <si>
    <t>PL/MA/12750</t>
  </si>
  <si>
    <t>3478</t>
  </si>
  <si>
    <t>PL/MA/12751</t>
  </si>
  <si>
    <t>3470</t>
  </si>
  <si>
    <t>20/3/2026</t>
  </si>
  <si>
    <t>PL/DO/18000</t>
  </si>
  <si>
    <t>3370</t>
  </si>
  <si>
    <t>24/3/2026</t>
  </si>
  <si>
    <t>PL/DO/18178</t>
  </si>
  <si>
    <t>3525</t>
  </si>
  <si>
    <t>PL/DO/18179</t>
  </si>
  <si>
    <t>3508</t>
  </si>
  <si>
    <t>PL/DO/18184</t>
  </si>
  <si>
    <t>3445</t>
  </si>
  <si>
    <t>25/3/2026</t>
  </si>
  <si>
    <t>PL/DO/18222</t>
  </si>
  <si>
    <t>3493</t>
  </si>
  <si>
    <t>26/3/2026</t>
  </si>
  <si>
    <t>PL/DO/18285</t>
  </si>
  <si>
    <t>3535</t>
  </si>
  <si>
    <t>27/3/2026</t>
  </si>
  <si>
    <t>PL/MA/13058</t>
  </si>
  <si>
    <t>3542</t>
  </si>
  <si>
    <t>28/3/2026</t>
  </si>
  <si>
    <t>PL/DO/18371</t>
  </si>
  <si>
    <t>3519</t>
  </si>
  <si>
    <t>PL/DO/18381</t>
  </si>
  <si>
    <t>1120</t>
  </si>
  <si>
    <t>PL/MA/13063</t>
  </si>
  <si>
    <t>3540</t>
  </si>
  <si>
    <t>PL/MA/13074</t>
  </si>
  <si>
    <t>1094</t>
  </si>
  <si>
    <t>PL/MA/13075</t>
  </si>
  <si>
    <t>1074/1122</t>
  </si>
  <si>
    <t>PL/MA/13098</t>
  </si>
  <si>
    <t>3547</t>
  </si>
  <si>
    <t>ROURKELA</t>
  </si>
  <si>
    <t>29/3/2026</t>
  </si>
  <si>
    <t>PL/DO/18423</t>
  </si>
  <si>
    <t>1125</t>
  </si>
  <si>
    <t>30/3/2026</t>
  </si>
  <si>
    <t>PL/MA/13134</t>
  </si>
  <si>
    <t>3554</t>
  </si>
  <si>
    <t>(RUPEES THIRTY EIGHT THOUSAND SEVEN HUNDRED EIGHTEEN ONLY)</t>
  </si>
  <si>
    <t>Bill Date: 31/03/2026
Bill NO : 29728
Total Amount: 38718.00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</si>
</sst>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2" fontId="0" fillId="0" borderId="0" xfId="0" applyNumberFormat="1" applyFont="1"/>
    <xf numFmtId="0" fontId="2" fillId="0" borderId="1" xfId="0" applyNumberFormat="1" applyFont="1" applyBorder="1"/>
    <xf numFmtId="0" fontId="0" fillId="2" borderId="1" xfId="0" applyFill="1" applyBorder="1" applyAlignment="1">
      <alignment vertical="center"/>
    </xf>
    <xf numFmtId="0" fontId="1" fillId="0" borderId="16" xfId="0" applyNumberFormat="1" applyFont="1" applyBorder="1" applyAlignment="1">
      <alignment horizontal="center"/>
    </xf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0" fontId="2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0" fontId="0" fillId="0" borderId="20" xfId="0" applyNumberFormat="1" applyFont="1" applyBorder="1" applyAlignment="1">
      <alignment horizontal="center"/>
    </xf>
    <xf numFmtId="2" fontId="0" fillId="0" borderId="21" xfId="0" applyNumberFormat="1" applyFont="1" applyBorder="1"/>
    <xf numFmtId="0" fontId="0" fillId="0" borderId="22" xfId="0" applyNumberFormat="1" applyFont="1" applyBorder="1" applyAlignment="1">
      <alignment horizontal="center"/>
    </xf>
    <xf numFmtId="0" fontId="0" fillId="0" borderId="23" xfId="0" applyNumberFormat="1" applyFont="1" applyBorder="1"/>
    <xf numFmtId="0" fontId="2" fillId="0" borderId="23" xfId="0" applyNumberFormat="1" applyFont="1" applyBorder="1"/>
    <xf numFmtId="2" fontId="0" fillId="0" borderId="23" xfId="0" applyNumberFormat="1" applyFont="1" applyBorder="1"/>
    <xf numFmtId="2" fontId="0" fillId="0" borderId="24" xfId="0" applyNumberFormat="1" applyFont="1" applyBorder="1"/>
    <xf numFmtId="2" fontId="1" fillId="0" borderId="6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right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5</xdr:col>
      <xdr:colOff>1057275</xdr:colOff>
      <xdr:row>0</xdr:row>
      <xdr:rowOff>800100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3838575" cy="752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  <row r="86">
          <cell r="H86" t="str">
            <v>GHASIPURA</v>
          </cell>
          <cell r="I86">
            <v>55</v>
          </cell>
        </row>
        <row r="87">
          <cell r="H87" t="str">
            <v>KARANJIA</v>
          </cell>
          <cell r="I87">
            <v>60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topLeftCell="A49" workbookViewId="0">
      <selection activeCell="O60" sqref="O60"/>
    </sheetView>
  </sheetViews>
  <sheetFormatPr defaultRowHeight="15"/>
  <cols>
    <col min="1" max="1" width="4.42578125" style="1" customWidth="1"/>
    <col min="2" max="2" width="10.7109375" style="1" bestFit="1" customWidth="1"/>
    <col min="3" max="3" width="12.7109375" style="1" bestFit="1" customWidth="1"/>
    <col min="4" max="4" width="7.5703125" style="1" bestFit="1" customWidth="1"/>
    <col min="5" max="5" width="6.28515625" style="1" bestFit="1" customWidth="1"/>
    <col min="6" max="6" width="18.7109375" style="1" bestFit="1" customWidth="1"/>
    <col min="7" max="7" width="6" style="1" customWidth="1"/>
    <col min="8" max="8" width="9.28515625" style="1" customWidth="1"/>
    <col min="9" max="9" width="6.85546875" style="1" customWidth="1"/>
    <col min="10" max="10" width="9.42578125" style="1" bestFit="1" customWidth="1"/>
    <col min="11" max="13" width="9.140625" style="1"/>
    <col min="14" max="14" width="11.5703125" style="1" bestFit="1" customWidth="1"/>
    <col min="15" max="18" width="9.140625" style="1"/>
    <col min="19" max="19" width="11.5703125" style="1" bestFit="1" customWidth="1"/>
    <col min="20" max="16384" width="9.140625" style="1"/>
  </cols>
  <sheetData>
    <row r="1" spans="1:14" ht="72" customHeight="1" thickBot="1">
      <c r="A1" s="37"/>
      <c r="B1" s="38"/>
      <c r="C1" s="38"/>
      <c r="D1" s="38"/>
      <c r="E1" s="38"/>
      <c r="F1" s="38"/>
      <c r="G1" s="34" t="s">
        <v>0</v>
      </c>
      <c r="H1" s="35"/>
      <c r="I1" s="35"/>
      <c r="J1" s="36"/>
    </row>
    <row r="2" spans="1:14" ht="103.5" customHeight="1" thickBot="1">
      <c r="A2" s="39" t="s">
        <v>29</v>
      </c>
      <c r="B2" s="35"/>
      <c r="C2" s="35"/>
      <c r="D2" s="35"/>
      <c r="E2" s="35"/>
      <c r="F2" s="40"/>
      <c r="G2" s="34" t="s">
        <v>164</v>
      </c>
      <c r="H2" s="35"/>
      <c r="I2" s="35"/>
      <c r="J2" s="36"/>
      <c r="L2" s="7"/>
      <c r="M2" s="7"/>
      <c r="N2" s="7"/>
    </row>
    <row r="3" spans="1:14" s="3" customFormat="1" ht="30.75" thickBot="1">
      <c r="A3" s="8" t="s">
        <v>9</v>
      </c>
      <c r="B3" s="9" t="s">
        <v>1</v>
      </c>
      <c r="C3" s="9" t="s">
        <v>8</v>
      </c>
      <c r="D3" s="9" t="s">
        <v>7</v>
      </c>
      <c r="E3" s="9" t="s">
        <v>6</v>
      </c>
      <c r="F3" s="9" t="s">
        <v>10</v>
      </c>
      <c r="G3" s="9" t="s">
        <v>2</v>
      </c>
      <c r="H3" s="9" t="s">
        <v>11</v>
      </c>
      <c r="I3" s="9" t="s">
        <v>12</v>
      </c>
      <c r="J3" s="10" t="s">
        <v>3</v>
      </c>
    </row>
    <row r="4" spans="1:14" s="3" customFormat="1">
      <c r="A4" s="15">
        <v>1</v>
      </c>
      <c r="B4" s="16" t="s">
        <v>37</v>
      </c>
      <c r="C4" s="16" t="s">
        <v>38</v>
      </c>
      <c r="D4" s="16" t="s">
        <v>39</v>
      </c>
      <c r="E4" s="17" t="s">
        <v>13</v>
      </c>
      <c r="F4" s="16" t="s">
        <v>24</v>
      </c>
      <c r="G4" s="16">
        <v>9</v>
      </c>
      <c r="H4" s="18">
        <f>VLOOKUP(F4,'[1]PRETI AGENCIES'!$H$5:$I$98,2,FALSE)</f>
        <v>40</v>
      </c>
      <c r="I4" s="18">
        <v>25</v>
      </c>
      <c r="J4" s="19">
        <f>G4*H4+I4</f>
        <v>385</v>
      </c>
    </row>
    <row r="5" spans="1:14" s="3" customFormat="1">
      <c r="A5" s="20">
        <v>2</v>
      </c>
      <c r="B5" s="4" t="s">
        <v>37</v>
      </c>
      <c r="C5" s="4" t="s">
        <v>40</v>
      </c>
      <c r="D5" s="4" t="s">
        <v>41</v>
      </c>
      <c r="E5" s="12" t="s">
        <v>13</v>
      </c>
      <c r="F5" s="4" t="s">
        <v>16</v>
      </c>
      <c r="G5" s="4">
        <v>11</v>
      </c>
      <c r="H5" s="5">
        <f>VLOOKUP(F5,'[1]PRETI AGENCIES'!$H$5:$I$98,2,FALSE)</f>
        <v>45</v>
      </c>
      <c r="I5" s="5">
        <v>25</v>
      </c>
      <c r="J5" s="21">
        <f t="shared" ref="J5:J52" si="0">G5*H5+I5</f>
        <v>520</v>
      </c>
    </row>
    <row r="6" spans="1:14" s="3" customFormat="1">
      <c r="A6" s="20">
        <v>3</v>
      </c>
      <c r="B6" s="4" t="s">
        <v>42</v>
      </c>
      <c r="C6" s="4" t="s">
        <v>43</v>
      </c>
      <c r="D6" s="4" t="s">
        <v>44</v>
      </c>
      <c r="E6" s="12" t="s">
        <v>13</v>
      </c>
      <c r="F6" s="4" t="s">
        <v>45</v>
      </c>
      <c r="G6" s="4">
        <v>3</v>
      </c>
      <c r="H6" s="5">
        <f>VLOOKUP(F6,'[1]PRETI AGENCIES'!$H$5:$I$98,2,FALSE)</f>
        <v>40</v>
      </c>
      <c r="I6" s="5">
        <v>25</v>
      </c>
      <c r="J6" s="21">
        <f t="shared" si="0"/>
        <v>145</v>
      </c>
    </row>
    <row r="7" spans="1:14" s="3" customFormat="1">
      <c r="A7" s="20">
        <v>4</v>
      </c>
      <c r="B7" s="4" t="s">
        <v>46</v>
      </c>
      <c r="C7" s="4" t="s">
        <v>47</v>
      </c>
      <c r="D7" s="4" t="s">
        <v>48</v>
      </c>
      <c r="E7" s="12" t="s">
        <v>13</v>
      </c>
      <c r="F7" s="4" t="s">
        <v>32</v>
      </c>
      <c r="G7" s="4">
        <v>8</v>
      </c>
      <c r="H7" s="5">
        <f>VLOOKUP(F7,'[1]PRETI AGENCIES'!$H$5:$I$98,2,FALSE)</f>
        <v>40</v>
      </c>
      <c r="I7" s="5">
        <v>25</v>
      </c>
      <c r="J7" s="21">
        <f t="shared" si="0"/>
        <v>345</v>
      </c>
    </row>
    <row r="8" spans="1:14" s="3" customFormat="1">
      <c r="A8" s="20">
        <v>5</v>
      </c>
      <c r="B8" s="4" t="s">
        <v>49</v>
      </c>
      <c r="C8" s="4" t="s">
        <v>50</v>
      </c>
      <c r="D8" s="4" t="s">
        <v>51</v>
      </c>
      <c r="E8" s="12" t="s">
        <v>13</v>
      </c>
      <c r="F8" s="4" t="s">
        <v>52</v>
      </c>
      <c r="G8" s="4">
        <v>12</v>
      </c>
      <c r="H8" s="5">
        <f>VLOOKUP(F8,'[1]PRETI AGENCIES'!$H$5:$I$98,2,FALSE)</f>
        <v>40</v>
      </c>
      <c r="I8" s="5">
        <v>25</v>
      </c>
      <c r="J8" s="21">
        <f t="shared" si="0"/>
        <v>505</v>
      </c>
    </row>
    <row r="9" spans="1:14" s="3" customFormat="1">
      <c r="A9" s="20">
        <v>6</v>
      </c>
      <c r="B9" s="4" t="s">
        <v>49</v>
      </c>
      <c r="C9" s="4" t="s">
        <v>53</v>
      </c>
      <c r="D9" s="4" t="s">
        <v>54</v>
      </c>
      <c r="E9" s="12" t="s">
        <v>13</v>
      </c>
      <c r="F9" s="4" t="s">
        <v>33</v>
      </c>
      <c r="G9" s="4">
        <v>14</v>
      </c>
      <c r="H9" s="5">
        <f>VLOOKUP(F9,'[1]PRETI AGENCIES'!$H$5:$I$98,2,FALSE)</f>
        <v>60</v>
      </c>
      <c r="I9" s="5">
        <v>25</v>
      </c>
      <c r="J9" s="21">
        <f t="shared" si="0"/>
        <v>865</v>
      </c>
    </row>
    <row r="10" spans="1:14" s="3" customFormat="1">
      <c r="A10" s="20">
        <v>7</v>
      </c>
      <c r="B10" s="4" t="s">
        <v>49</v>
      </c>
      <c r="C10" s="4" t="s">
        <v>55</v>
      </c>
      <c r="D10" s="4" t="s">
        <v>56</v>
      </c>
      <c r="E10" s="12" t="s">
        <v>13</v>
      </c>
      <c r="F10" s="4" t="s">
        <v>57</v>
      </c>
      <c r="G10" s="4">
        <v>6</v>
      </c>
      <c r="H10" s="5">
        <f>VLOOKUP(F10,'[1]PRETI AGENCIES'!$H$5:$I$98,2,FALSE)</f>
        <v>80</v>
      </c>
      <c r="I10" s="5">
        <v>25</v>
      </c>
      <c r="J10" s="21">
        <f t="shared" si="0"/>
        <v>505</v>
      </c>
    </row>
    <row r="11" spans="1:14" s="3" customFormat="1">
      <c r="A11" s="20">
        <v>8</v>
      </c>
      <c r="B11" s="4" t="s">
        <v>49</v>
      </c>
      <c r="C11" s="4" t="s">
        <v>58</v>
      </c>
      <c r="D11" s="4" t="s">
        <v>59</v>
      </c>
      <c r="E11" s="12" t="s">
        <v>13</v>
      </c>
      <c r="F11" s="4" t="s">
        <v>31</v>
      </c>
      <c r="G11" s="4">
        <v>13</v>
      </c>
      <c r="H11" s="5">
        <f>VLOOKUP(F11,'[1]PRETI AGENCIES'!$H$5:$I$98,2,FALSE)</f>
        <v>70</v>
      </c>
      <c r="I11" s="5">
        <v>25</v>
      </c>
      <c r="J11" s="21">
        <f t="shared" si="0"/>
        <v>935</v>
      </c>
    </row>
    <row r="12" spans="1:14" s="3" customFormat="1">
      <c r="A12" s="20">
        <v>9</v>
      </c>
      <c r="B12" s="4" t="s">
        <v>49</v>
      </c>
      <c r="C12" s="4" t="s">
        <v>60</v>
      </c>
      <c r="D12" s="4" t="s">
        <v>61</v>
      </c>
      <c r="E12" s="12" t="s">
        <v>13</v>
      </c>
      <c r="F12" s="4" t="s">
        <v>17</v>
      </c>
      <c r="G12" s="4">
        <v>28</v>
      </c>
      <c r="H12" s="5">
        <f>VLOOKUP(F12,'[1]PRETI AGENCIES'!$H$5:$I$98,2,FALSE)</f>
        <v>45</v>
      </c>
      <c r="I12" s="5">
        <v>25</v>
      </c>
      <c r="J12" s="21">
        <f t="shared" si="0"/>
        <v>1285</v>
      </c>
    </row>
    <row r="13" spans="1:14" s="3" customFormat="1">
      <c r="A13" s="20">
        <v>10</v>
      </c>
      <c r="B13" s="4" t="s">
        <v>62</v>
      </c>
      <c r="C13" s="4" t="s">
        <v>63</v>
      </c>
      <c r="D13" s="4" t="s">
        <v>64</v>
      </c>
      <c r="E13" s="12" t="s">
        <v>13</v>
      </c>
      <c r="F13" s="4" t="s">
        <v>15</v>
      </c>
      <c r="G13" s="4">
        <v>29</v>
      </c>
      <c r="H13" s="5">
        <f>VLOOKUP(F13,'[1]PRETI AGENCIES'!$H$5:$I$98,2,FALSE)</f>
        <v>40</v>
      </c>
      <c r="I13" s="5">
        <v>25</v>
      </c>
      <c r="J13" s="21">
        <f t="shared" si="0"/>
        <v>1185</v>
      </c>
    </row>
    <row r="14" spans="1:14" s="3" customFormat="1">
      <c r="A14" s="20">
        <v>11</v>
      </c>
      <c r="B14" s="4" t="s">
        <v>65</v>
      </c>
      <c r="C14" s="4" t="s">
        <v>66</v>
      </c>
      <c r="D14" s="4" t="s">
        <v>67</v>
      </c>
      <c r="E14" s="12" t="s">
        <v>13</v>
      </c>
      <c r="F14" s="4" t="s">
        <v>20</v>
      </c>
      <c r="G14" s="4">
        <v>15</v>
      </c>
      <c r="H14" s="5">
        <f>VLOOKUP(F14,'[1]PRETI AGENCIES'!$H$5:$I$98,2,FALSE)</f>
        <v>40</v>
      </c>
      <c r="I14" s="5">
        <v>25</v>
      </c>
      <c r="J14" s="21">
        <f t="shared" si="0"/>
        <v>625</v>
      </c>
    </row>
    <row r="15" spans="1:14" s="3" customFormat="1">
      <c r="A15" s="20">
        <v>12</v>
      </c>
      <c r="B15" s="4" t="s">
        <v>65</v>
      </c>
      <c r="C15" s="4" t="s">
        <v>68</v>
      </c>
      <c r="D15" s="4" t="s">
        <v>69</v>
      </c>
      <c r="E15" s="12" t="s">
        <v>13</v>
      </c>
      <c r="F15" s="4" t="s">
        <v>23</v>
      </c>
      <c r="G15" s="4">
        <v>4</v>
      </c>
      <c r="H15" s="5">
        <f>VLOOKUP(F15,'[1]PRETI AGENCIES'!$H$5:$I$98,2,FALSE)</f>
        <v>45</v>
      </c>
      <c r="I15" s="5">
        <v>25</v>
      </c>
      <c r="J15" s="21">
        <f t="shared" si="0"/>
        <v>205</v>
      </c>
    </row>
    <row r="16" spans="1:14" s="3" customFormat="1">
      <c r="A16" s="20">
        <v>13</v>
      </c>
      <c r="B16" s="4" t="s">
        <v>65</v>
      </c>
      <c r="C16" s="4" t="s">
        <v>70</v>
      </c>
      <c r="D16" s="4" t="s">
        <v>71</v>
      </c>
      <c r="E16" s="12" t="s">
        <v>13</v>
      </c>
      <c r="F16" s="4" t="s">
        <v>34</v>
      </c>
      <c r="G16" s="4">
        <v>16</v>
      </c>
      <c r="H16" s="5">
        <f>VLOOKUP(F16,'[1]PRETI AGENCIES'!$H$5:$I$98,2,FALSE)</f>
        <v>50</v>
      </c>
      <c r="I16" s="5">
        <v>25</v>
      </c>
      <c r="J16" s="21">
        <f t="shared" si="0"/>
        <v>825</v>
      </c>
    </row>
    <row r="17" spans="1:10" s="3" customFormat="1">
      <c r="A17" s="20">
        <v>14</v>
      </c>
      <c r="B17" s="4" t="s">
        <v>72</v>
      </c>
      <c r="C17" s="4" t="s">
        <v>73</v>
      </c>
      <c r="D17" s="4" t="s">
        <v>74</v>
      </c>
      <c r="E17" s="12" t="s">
        <v>13</v>
      </c>
      <c r="F17" s="4" t="s">
        <v>23</v>
      </c>
      <c r="G17" s="4">
        <v>8</v>
      </c>
      <c r="H17" s="5">
        <f>VLOOKUP(F17,'[1]PRETI AGENCIES'!$H$5:$I$98,2,FALSE)</f>
        <v>45</v>
      </c>
      <c r="I17" s="5">
        <v>25</v>
      </c>
      <c r="J17" s="21">
        <f t="shared" si="0"/>
        <v>385</v>
      </c>
    </row>
    <row r="18" spans="1:10" s="3" customFormat="1">
      <c r="A18" s="20">
        <v>15</v>
      </c>
      <c r="B18" s="4" t="s">
        <v>72</v>
      </c>
      <c r="C18" s="4" t="s">
        <v>75</v>
      </c>
      <c r="D18" s="4" t="s">
        <v>76</v>
      </c>
      <c r="E18" s="12" t="s">
        <v>13</v>
      </c>
      <c r="F18" s="4" t="s">
        <v>16</v>
      </c>
      <c r="G18" s="4">
        <v>10</v>
      </c>
      <c r="H18" s="5">
        <f>VLOOKUP(F18,'[1]PRETI AGENCIES'!$H$5:$I$98,2,FALSE)</f>
        <v>45</v>
      </c>
      <c r="I18" s="5">
        <v>25</v>
      </c>
      <c r="J18" s="21">
        <f t="shared" si="0"/>
        <v>475</v>
      </c>
    </row>
    <row r="19" spans="1:10" s="3" customFormat="1">
      <c r="A19" s="20">
        <v>16</v>
      </c>
      <c r="B19" s="4" t="s">
        <v>77</v>
      </c>
      <c r="C19" s="4" t="s">
        <v>78</v>
      </c>
      <c r="D19" s="4" t="s">
        <v>79</v>
      </c>
      <c r="E19" s="12" t="s">
        <v>13</v>
      </c>
      <c r="F19" s="4" t="s">
        <v>16</v>
      </c>
      <c r="G19" s="4">
        <v>28</v>
      </c>
      <c r="H19" s="5">
        <f>VLOOKUP(F19,'[1]PRETI AGENCIES'!$H$5:$I$98,2,FALSE)</f>
        <v>45</v>
      </c>
      <c r="I19" s="5">
        <v>25</v>
      </c>
      <c r="J19" s="21">
        <f t="shared" si="0"/>
        <v>1285</v>
      </c>
    </row>
    <row r="20" spans="1:10" s="3" customFormat="1">
      <c r="A20" s="20">
        <v>17</v>
      </c>
      <c r="B20" s="4" t="s">
        <v>80</v>
      </c>
      <c r="C20" s="4" t="s">
        <v>81</v>
      </c>
      <c r="D20" s="4" t="s">
        <v>82</v>
      </c>
      <c r="E20" s="12" t="s">
        <v>13</v>
      </c>
      <c r="F20" s="4" t="s">
        <v>18</v>
      </c>
      <c r="G20" s="4">
        <v>10</v>
      </c>
      <c r="H20" s="5">
        <f>VLOOKUP(F20,'[1]PRETI AGENCIES'!$H$5:$I$98,2,FALSE)</f>
        <v>45</v>
      </c>
      <c r="I20" s="5">
        <v>25</v>
      </c>
      <c r="J20" s="21">
        <f t="shared" si="0"/>
        <v>475</v>
      </c>
    </row>
    <row r="21" spans="1:10" s="3" customFormat="1">
      <c r="A21" s="20">
        <v>18</v>
      </c>
      <c r="B21" s="4" t="s">
        <v>80</v>
      </c>
      <c r="C21" s="4" t="s">
        <v>83</v>
      </c>
      <c r="D21" s="4" t="s">
        <v>84</v>
      </c>
      <c r="E21" s="12" t="s">
        <v>13</v>
      </c>
      <c r="F21" s="4" t="s">
        <v>14</v>
      </c>
      <c r="G21" s="4">
        <v>9</v>
      </c>
      <c r="H21" s="5">
        <f>VLOOKUP(F21,'[1]PRETI AGENCIES'!$H$5:$I$98,2,FALSE)</f>
        <v>40</v>
      </c>
      <c r="I21" s="5">
        <v>25</v>
      </c>
      <c r="J21" s="21">
        <f t="shared" si="0"/>
        <v>385</v>
      </c>
    </row>
    <row r="22" spans="1:10" s="3" customFormat="1">
      <c r="A22" s="20">
        <v>19</v>
      </c>
      <c r="B22" s="4" t="s">
        <v>80</v>
      </c>
      <c r="C22" s="4" t="s">
        <v>85</v>
      </c>
      <c r="D22" s="4" t="s">
        <v>86</v>
      </c>
      <c r="E22" s="12" t="s">
        <v>13</v>
      </c>
      <c r="F22" s="4" t="s">
        <v>22</v>
      </c>
      <c r="G22" s="4">
        <v>13</v>
      </c>
      <c r="H22" s="5">
        <f>VLOOKUP(F22,'[1]PRETI AGENCIES'!$H$5:$I$98,2,FALSE)</f>
        <v>40</v>
      </c>
      <c r="I22" s="5">
        <v>25</v>
      </c>
      <c r="J22" s="21">
        <f t="shared" si="0"/>
        <v>545</v>
      </c>
    </row>
    <row r="23" spans="1:10" s="3" customFormat="1">
      <c r="A23" s="20">
        <v>20</v>
      </c>
      <c r="B23" s="4" t="s">
        <v>80</v>
      </c>
      <c r="C23" s="4" t="s">
        <v>87</v>
      </c>
      <c r="D23" s="4" t="s">
        <v>88</v>
      </c>
      <c r="E23" s="12" t="s">
        <v>13</v>
      </c>
      <c r="F23" s="4" t="s">
        <v>14</v>
      </c>
      <c r="G23" s="4">
        <v>13</v>
      </c>
      <c r="H23" s="5">
        <f>VLOOKUP(F23,'[1]PRETI AGENCIES'!$H$5:$I$98,2,FALSE)</f>
        <v>40</v>
      </c>
      <c r="I23" s="5">
        <v>25</v>
      </c>
      <c r="J23" s="21">
        <f t="shared" si="0"/>
        <v>545</v>
      </c>
    </row>
    <row r="24" spans="1:10" s="3" customFormat="1">
      <c r="A24" s="20">
        <v>21</v>
      </c>
      <c r="B24" s="4" t="s">
        <v>80</v>
      </c>
      <c r="C24" s="4" t="s">
        <v>89</v>
      </c>
      <c r="D24" s="4" t="s">
        <v>90</v>
      </c>
      <c r="E24" s="12" t="s">
        <v>13</v>
      </c>
      <c r="F24" s="4" t="s">
        <v>16</v>
      </c>
      <c r="G24" s="4">
        <v>12</v>
      </c>
      <c r="H24" s="5">
        <f>VLOOKUP(F24,'[1]PRETI AGENCIES'!$H$5:$I$98,2,FALSE)</f>
        <v>45</v>
      </c>
      <c r="I24" s="5">
        <v>25</v>
      </c>
      <c r="J24" s="21">
        <f t="shared" si="0"/>
        <v>565</v>
      </c>
    </row>
    <row r="25" spans="1:10" s="3" customFormat="1">
      <c r="A25" s="20">
        <v>22</v>
      </c>
      <c r="B25" s="4" t="s">
        <v>80</v>
      </c>
      <c r="C25" s="4" t="s">
        <v>91</v>
      </c>
      <c r="D25" s="4" t="s">
        <v>92</v>
      </c>
      <c r="E25" s="12" t="s">
        <v>13</v>
      </c>
      <c r="F25" s="4" t="s">
        <v>93</v>
      </c>
      <c r="G25" s="4">
        <v>52</v>
      </c>
      <c r="H25" s="5">
        <f>VLOOKUP(F25,'[1]PRETI AGENCIES'!$H$5:$I$98,2,FALSE)</f>
        <v>40</v>
      </c>
      <c r="I25" s="5">
        <v>25</v>
      </c>
      <c r="J25" s="21">
        <f t="shared" si="0"/>
        <v>2105</v>
      </c>
    </row>
    <row r="26" spans="1:10" s="3" customFormat="1">
      <c r="A26" s="20">
        <v>23</v>
      </c>
      <c r="B26" s="4" t="s">
        <v>80</v>
      </c>
      <c r="C26" s="4" t="s">
        <v>94</v>
      </c>
      <c r="D26" s="4" t="s">
        <v>95</v>
      </c>
      <c r="E26" s="12" t="s">
        <v>13</v>
      </c>
      <c r="F26" s="4" t="s">
        <v>96</v>
      </c>
      <c r="G26" s="4">
        <v>9</v>
      </c>
      <c r="H26" s="5">
        <f>VLOOKUP(F26,'[1]PRETI AGENCIES'!$H$5:$I$98,2,FALSE)</f>
        <v>40</v>
      </c>
      <c r="I26" s="5">
        <v>25</v>
      </c>
      <c r="J26" s="21">
        <f t="shared" si="0"/>
        <v>385</v>
      </c>
    </row>
    <row r="27" spans="1:10" s="3" customFormat="1">
      <c r="A27" s="20">
        <v>24</v>
      </c>
      <c r="B27" s="4" t="s">
        <v>80</v>
      </c>
      <c r="C27" s="4" t="s">
        <v>97</v>
      </c>
      <c r="D27" s="4" t="s">
        <v>98</v>
      </c>
      <c r="E27" s="12" t="s">
        <v>13</v>
      </c>
      <c r="F27" s="4" t="s">
        <v>57</v>
      </c>
      <c r="G27" s="4">
        <v>12</v>
      </c>
      <c r="H27" s="5">
        <f>VLOOKUP(F27,'[1]PRETI AGENCIES'!$H$5:$I$98,2,FALSE)</f>
        <v>80</v>
      </c>
      <c r="I27" s="5">
        <v>25</v>
      </c>
      <c r="J27" s="21">
        <f t="shared" si="0"/>
        <v>985</v>
      </c>
    </row>
    <row r="28" spans="1:10" s="3" customFormat="1">
      <c r="A28" s="20">
        <v>25</v>
      </c>
      <c r="B28" s="4" t="s">
        <v>99</v>
      </c>
      <c r="C28" s="4" t="s">
        <v>100</v>
      </c>
      <c r="D28" s="4" t="s">
        <v>101</v>
      </c>
      <c r="E28" s="12" t="s">
        <v>13</v>
      </c>
      <c r="F28" s="4" t="s">
        <v>18</v>
      </c>
      <c r="G28" s="4">
        <v>53</v>
      </c>
      <c r="H28" s="5">
        <f>VLOOKUP(F28,'[1]PRETI AGENCIES'!$H$5:$I$98,2,FALSE)</f>
        <v>45</v>
      </c>
      <c r="I28" s="5">
        <v>25</v>
      </c>
      <c r="J28" s="21">
        <f t="shared" si="0"/>
        <v>2410</v>
      </c>
    </row>
    <row r="29" spans="1:10" s="3" customFormat="1">
      <c r="A29" s="20">
        <v>26</v>
      </c>
      <c r="B29" s="4" t="s">
        <v>102</v>
      </c>
      <c r="C29" s="4" t="s">
        <v>103</v>
      </c>
      <c r="D29" s="4" t="s">
        <v>104</v>
      </c>
      <c r="E29" s="12" t="s">
        <v>13</v>
      </c>
      <c r="F29" s="4" t="s">
        <v>25</v>
      </c>
      <c r="G29" s="4">
        <v>4</v>
      </c>
      <c r="H29" s="5">
        <f>VLOOKUP(F29,'[1]PRETI AGENCIES'!$H$5:$I$98,2,FALSE)</f>
        <v>67</v>
      </c>
      <c r="I29" s="5">
        <v>25</v>
      </c>
      <c r="J29" s="21">
        <f t="shared" si="0"/>
        <v>293</v>
      </c>
    </row>
    <row r="30" spans="1:10" s="3" customFormat="1">
      <c r="A30" s="20">
        <v>27</v>
      </c>
      <c r="B30" s="4" t="s">
        <v>105</v>
      </c>
      <c r="C30" s="4" t="s">
        <v>106</v>
      </c>
      <c r="D30" s="4" t="s">
        <v>107</v>
      </c>
      <c r="E30" s="12" t="s">
        <v>13</v>
      </c>
      <c r="F30" s="4" t="s">
        <v>32</v>
      </c>
      <c r="G30" s="4">
        <v>9</v>
      </c>
      <c r="H30" s="5">
        <f>VLOOKUP(F30,'[1]PRETI AGENCIES'!$H$5:$I$98,2,FALSE)</f>
        <v>40</v>
      </c>
      <c r="I30" s="5">
        <v>25</v>
      </c>
      <c r="J30" s="21">
        <f t="shared" si="0"/>
        <v>385</v>
      </c>
    </row>
    <row r="31" spans="1:10" s="3" customFormat="1">
      <c r="A31" s="20">
        <v>28</v>
      </c>
      <c r="B31" s="4" t="s">
        <v>105</v>
      </c>
      <c r="C31" s="4" t="s">
        <v>108</v>
      </c>
      <c r="D31" s="4" t="s">
        <v>109</v>
      </c>
      <c r="E31" s="12" t="s">
        <v>13</v>
      </c>
      <c r="F31" s="4" t="s">
        <v>17</v>
      </c>
      <c r="G31" s="4">
        <v>30</v>
      </c>
      <c r="H31" s="5">
        <f>VLOOKUP(F31,'[1]PRETI AGENCIES'!$H$5:$I$98,2,FALSE)</f>
        <v>45</v>
      </c>
      <c r="I31" s="5">
        <v>25</v>
      </c>
      <c r="J31" s="21">
        <f t="shared" si="0"/>
        <v>1375</v>
      </c>
    </row>
    <row r="32" spans="1:10" s="3" customFormat="1">
      <c r="A32" s="20">
        <v>29</v>
      </c>
      <c r="B32" s="4" t="s">
        <v>110</v>
      </c>
      <c r="C32" s="4" t="s">
        <v>111</v>
      </c>
      <c r="D32" s="4" t="s">
        <v>112</v>
      </c>
      <c r="E32" s="12" t="s">
        <v>13</v>
      </c>
      <c r="F32" s="4" t="s">
        <v>33</v>
      </c>
      <c r="G32" s="4">
        <v>11</v>
      </c>
      <c r="H32" s="5">
        <f>VLOOKUP(F32,'[1]PRETI AGENCIES'!$H$5:$I$98,2,FALSE)</f>
        <v>60</v>
      </c>
      <c r="I32" s="5">
        <v>25</v>
      </c>
      <c r="J32" s="21">
        <f t="shared" si="0"/>
        <v>685</v>
      </c>
    </row>
    <row r="33" spans="1:10" s="3" customFormat="1">
      <c r="A33" s="20">
        <v>30</v>
      </c>
      <c r="B33" s="4" t="s">
        <v>110</v>
      </c>
      <c r="C33" s="4" t="s">
        <v>113</v>
      </c>
      <c r="D33" s="4" t="s">
        <v>114</v>
      </c>
      <c r="E33" s="12" t="s">
        <v>13</v>
      </c>
      <c r="F33" s="4" t="s">
        <v>21</v>
      </c>
      <c r="G33" s="4">
        <v>14</v>
      </c>
      <c r="H33" s="5">
        <f>VLOOKUP(F33,'[1]PRETI AGENCIES'!$H$5:$I$98,2,FALSE)</f>
        <v>50</v>
      </c>
      <c r="I33" s="5">
        <v>25</v>
      </c>
      <c r="J33" s="21">
        <f t="shared" si="0"/>
        <v>725</v>
      </c>
    </row>
    <row r="34" spans="1:10" s="3" customFormat="1">
      <c r="A34" s="20">
        <v>31</v>
      </c>
      <c r="B34" s="4" t="s">
        <v>110</v>
      </c>
      <c r="C34" s="4" t="s">
        <v>115</v>
      </c>
      <c r="D34" s="4" t="s">
        <v>116</v>
      </c>
      <c r="E34" s="12" t="s">
        <v>13</v>
      </c>
      <c r="F34" s="4" t="s">
        <v>35</v>
      </c>
      <c r="G34" s="4">
        <v>12</v>
      </c>
      <c r="H34" s="5">
        <f>VLOOKUP(F34,'[1]PRETI AGENCIES'!$H$5:$I$98,2,FALSE)</f>
        <v>100</v>
      </c>
      <c r="I34" s="5">
        <v>25</v>
      </c>
      <c r="J34" s="21">
        <f t="shared" si="0"/>
        <v>1225</v>
      </c>
    </row>
    <row r="35" spans="1:10" s="3" customFormat="1">
      <c r="A35" s="20">
        <v>32</v>
      </c>
      <c r="B35" s="4" t="s">
        <v>117</v>
      </c>
      <c r="C35" s="4" t="s">
        <v>118</v>
      </c>
      <c r="D35" s="4" t="s">
        <v>119</v>
      </c>
      <c r="E35" s="12" t="s">
        <v>13</v>
      </c>
      <c r="F35" s="4" t="s">
        <v>24</v>
      </c>
      <c r="G35" s="4">
        <v>4</v>
      </c>
      <c r="H35" s="5">
        <f>VLOOKUP(F35,'[1]PRETI AGENCIES'!$H$5:$I$98,2,FALSE)</f>
        <v>40</v>
      </c>
      <c r="I35" s="5">
        <v>25</v>
      </c>
      <c r="J35" s="21">
        <f t="shared" si="0"/>
        <v>185</v>
      </c>
    </row>
    <row r="36" spans="1:10" s="3" customFormat="1">
      <c r="A36" s="20">
        <v>33</v>
      </c>
      <c r="B36" s="4" t="s">
        <v>117</v>
      </c>
      <c r="C36" s="4" t="s">
        <v>120</v>
      </c>
      <c r="D36" s="4" t="s">
        <v>121</v>
      </c>
      <c r="E36" s="12" t="s">
        <v>13</v>
      </c>
      <c r="F36" s="4" t="s">
        <v>30</v>
      </c>
      <c r="G36" s="4">
        <v>23</v>
      </c>
      <c r="H36" s="5">
        <f>VLOOKUP(F36,'[1]PRETI AGENCIES'!$H$5:$I$98,2,FALSE)</f>
        <v>50</v>
      </c>
      <c r="I36" s="5">
        <v>25</v>
      </c>
      <c r="J36" s="21">
        <f t="shared" si="0"/>
        <v>1175</v>
      </c>
    </row>
    <row r="37" spans="1:10" s="3" customFormat="1">
      <c r="A37" s="20">
        <v>34</v>
      </c>
      <c r="B37" s="4" t="s">
        <v>117</v>
      </c>
      <c r="C37" s="4" t="s">
        <v>122</v>
      </c>
      <c r="D37" s="4" t="s">
        <v>123</v>
      </c>
      <c r="E37" s="12" t="s">
        <v>13</v>
      </c>
      <c r="F37" s="4" t="s">
        <v>93</v>
      </c>
      <c r="G37" s="4">
        <v>26</v>
      </c>
      <c r="H37" s="5">
        <f>VLOOKUP(F37,'[1]PRETI AGENCIES'!$H$5:$I$98,2,FALSE)</f>
        <v>40</v>
      </c>
      <c r="I37" s="5">
        <v>25</v>
      </c>
      <c r="J37" s="21">
        <f t="shared" si="0"/>
        <v>1065</v>
      </c>
    </row>
    <row r="38" spans="1:10" s="3" customFormat="1">
      <c r="A38" s="20">
        <v>35</v>
      </c>
      <c r="B38" s="4" t="s">
        <v>124</v>
      </c>
      <c r="C38" s="4" t="s">
        <v>125</v>
      </c>
      <c r="D38" s="4" t="s">
        <v>126</v>
      </c>
      <c r="E38" s="12" t="s">
        <v>13</v>
      </c>
      <c r="F38" s="4" t="s">
        <v>27</v>
      </c>
      <c r="G38" s="4">
        <v>8</v>
      </c>
      <c r="H38" s="5">
        <f>VLOOKUP(F38,'[1]PRETI AGENCIES'!$H$5:$I$98,2,FALSE)</f>
        <v>40</v>
      </c>
      <c r="I38" s="5">
        <v>25</v>
      </c>
      <c r="J38" s="21">
        <f t="shared" si="0"/>
        <v>345</v>
      </c>
    </row>
    <row r="39" spans="1:10" s="3" customFormat="1">
      <c r="A39" s="20">
        <v>36</v>
      </c>
      <c r="B39" s="4" t="s">
        <v>127</v>
      </c>
      <c r="C39" s="4" t="s">
        <v>128</v>
      </c>
      <c r="D39" s="4" t="s">
        <v>129</v>
      </c>
      <c r="E39" s="12" t="s">
        <v>13</v>
      </c>
      <c r="F39" s="4" t="s">
        <v>19</v>
      </c>
      <c r="G39" s="4">
        <v>15</v>
      </c>
      <c r="H39" s="5">
        <f>VLOOKUP(F39,'[1]PRETI AGENCIES'!$H$5:$I$98,2,FALSE)</f>
        <v>60</v>
      </c>
      <c r="I39" s="5">
        <v>25</v>
      </c>
      <c r="J39" s="21">
        <f t="shared" si="0"/>
        <v>925</v>
      </c>
    </row>
    <row r="40" spans="1:10" s="3" customFormat="1">
      <c r="A40" s="20">
        <v>37</v>
      </c>
      <c r="B40" s="4" t="s">
        <v>127</v>
      </c>
      <c r="C40" s="4" t="s">
        <v>130</v>
      </c>
      <c r="D40" s="4" t="s">
        <v>131</v>
      </c>
      <c r="E40" s="12" t="s">
        <v>13</v>
      </c>
      <c r="F40" s="4" t="s">
        <v>18</v>
      </c>
      <c r="G40" s="4">
        <v>29</v>
      </c>
      <c r="H40" s="5">
        <f>VLOOKUP(F40,'[1]PRETI AGENCIES'!$H$5:$I$98,2,FALSE)</f>
        <v>45</v>
      </c>
      <c r="I40" s="5">
        <v>25</v>
      </c>
      <c r="J40" s="21">
        <f t="shared" si="0"/>
        <v>1330</v>
      </c>
    </row>
    <row r="41" spans="1:10" s="3" customFormat="1">
      <c r="A41" s="20">
        <v>38</v>
      </c>
      <c r="B41" s="4" t="s">
        <v>127</v>
      </c>
      <c r="C41" s="4" t="s">
        <v>132</v>
      </c>
      <c r="D41" s="4" t="s">
        <v>133</v>
      </c>
      <c r="E41" s="12" t="s">
        <v>13</v>
      </c>
      <c r="F41" s="4" t="s">
        <v>27</v>
      </c>
      <c r="G41" s="4">
        <v>7</v>
      </c>
      <c r="H41" s="5">
        <f>VLOOKUP(F41,'[1]PRETI AGENCIES'!$H$5:$I$98,2,FALSE)</f>
        <v>40</v>
      </c>
      <c r="I41" s="5">
        <v>25</v>
      </c>
      <c r="J41" s="21">
        <f t="shared" si="0"/>
        <v>305</v>
      </c>
    </row>
    <row r="42" spans="1:10" s="3" customFormat="1">
      <c r="A42" s="20">
        <v>39</v>
      </c>
      <c r="B42" s="4" t="s">
        <v>134</v>
      </c>
      <c r="C42" s="4" t="s">
        <v>135</v>
      </c>
      <c r="D42" s="4" t="s">
        <v>136</v>
      </c>
      <c r="E42" s="12" t="s">
        <v>13</v>
      </c>
      <c r="F42" s="4" t="s">
        <v>15</v>
      </c>
      <c r="G42" s="4">
        <v>34</v>
      </c>
      <c r="H42" s="5">
        <f>VLOOKUP(F42,'[1]PRETI AGENCIES'!$H$5:$I$98,2,FALSE)</f>
        <v>40</v>
      </c>
      <c r="I42" s="5">
        <v>25</v>
      </c>
      <c r="J42" s="21">
        <f t="shared" si="0"/>
        <v>1385</v>
      </c>
    </row>
    <row r="43" spans="1:10" s="3" customFormat="1">
      <c r="A43" s="20">
        <v>40</v>
      </c>
      <c r="B43" s="4" t="s">
        <v>137</v>
      </c>
      <c r="C43" s="4" t="s">
        <v>138</v>
      </c>
      <c r="D43" s="4" t="s">
        <v>139</v>
      </c>
      <c r="E43" s="12" t="s">
        <v>13</v>
      </c>
      <c r="F43" s="4" t="s">
        <v>15</v>
      </c>
      <c r="G43" s="4">
        <v>15</v>
      </c>
      <c r="H43" s="5">
        <f>VLOOKUP(F43,'[1]PRETI AGENCIES'!$H$5:$I$98,2,FALSE)</f>
        <v>40</v>
      </c>
      <c r="I43" s="5">
        <v>25</v>
      </c>
      <c r="J43" s="21">
        <f t="shared" si="0"/>
        <v>625</v>
      </c>
    </row>
    <row r="44" spans="1:10" s="3" customFormat="1">
      <c r="A44" s="20">
        <v>41</v>
      </c>
      <c r="B44" s="4" t="s">
        <v>140</v>
      </c>
      <c r="C44" s="4" t="s">
        <v>141</v>
      </c>
      <c r="D44" s="4" t="s">
        <v>142</v>
      </c>
      <c r="E44" s="12" t="s">
        <v>13</v>
      </c>
      <c r="F44" s="4" t="s">
        <v>16</v>
      </c>
      <c r="G44" s="4">
        <v>20</v>
      </c>
      <c r="H44" s="5">
        <f>VLOOKUP(F44,'[1]PRETI AGENCIES'!$H$5:$I$98,2,FALSE)</f>
        <v>45</v>
      </c>
      <c r="I44" s="5">
        <v>25</v>
      </c>
      <c r="J44" s="21">
        <f t="shared" si="0"/>
        <v>925</v>
      </c>
    </row>
    <row r="45" spans="1:10" s="3" customFormat="1">
      <c r="A45" s="20">
        <v>42</v>
      </c>
      <c r="B45" s="4" t="s">
        <v>143</v>
      </c>
      <c r="C45" s="4" t="s">
        <v>144</v>
      </c>
      <c r="D45" s="4" t="s">
        <v>145</v>
      </c>
      <c r="E45" s="12" t="s">
        <v>13</v>
      </c>
      <c r="F45" s="4" t="s">
        <v>22</v>
      </c>
      <c r="G45" s="4">
        <v>29</v>
      </c>
      <c r="H45" s="5">
        <f>VLOOKUP(F45,'[1]PRETI AGENCIES'!$H$5:$I$98,2,FALSE)</f>
        <v>40</v>
      </c>
      <c r="I45" s="5">
        <v>25</v>
      </c>
      <c r="J45" s="21">
        <f t="shared" si="0"/>
        <v>1185</v>
      </c>
    </row>
    <row r="46" spans="1:10" s="3" customFormat="1">
      <c r="A46" s="20">
        <v>43</v>
      </c>
      <c r="B46" s="4" t="s">
        <v>143</v>
      </c>
      <c r="C46" s="4" t="s">
        <v>146</v>
      </c>
      <c r="D46" s="4" t="s">
        <v>147</v>
      </c>
      <c r="E46" s="12" t="s">
        <v>13</v>
      </c>
      <c r="F46" s="4" t="s">
        <v>32</v>
      </c>
      <c r="G46" s="4">
        <v>4</v>
      </c>
      <c r="H46" s="5">
        <f>VLOOKUP(F46,'[1]PRETI AGENCIES'!$H$5:$I$98,2,FALSE)</f>
        <v>40</v>
      </c>
      <c r="I46" s="5">
        <v>25</v>
      </c>
      <c r="J46" s="21">
        <f t="shared" si="0"/>
        <v>185</v>
      </c>
    </row>
    <row r="47" spans="1:10" s="3" customFormat="1">
      <c r="A47" s="20">
        <v>44</v>
      </c>
      <c r="B47" s="4" t="s">
        <v>143</v>
      </c>
      <c r="C47" s="4" t="s">
        <v>148</v>
      </c>
      <c r="D47" s="4" t="s">
        <v>149</v>
      </c>
      <c r="E47" s="12" t="s">
        <v>13</v>
      </c>
      <c r="F47" s="4" t="s">
        <v>17</v>
      </c>
      <c r="G47" s="4">
        <v>11</v>
      </c>
      <c r="H47" s="5">
        <f>VLOOKUP(F47,'[1]PRETI AGENCIES'!$H$5:$I$98,2,FALSE)</f>
        <v>45</v>
      </c>
      <c r="I47" s="5">
        <v>25</v>
      </c>
      <c r="J47" s="21">
        <f t="shared" si="0"/>
        <v>520</v>
      </c>
    </row>
    <row r="48" spans="1:10" s="3" customFormat="1">
      <c r="A48" s="20">
        <v>45</v>
      </c>
      <c r="B48" s="4" t="s">
        <v>143</v>
      </c>
      <c r="C48" s="4" t="s">
        <v>150</v>
      </c>
      <c r="D48" s="4" t="s">
        <v>151</v>
      </c>
      <c r="E48" s="12" t="s">
        <v>13</v>
      </c>
      <c r="F48" s="4" t="s">
        <v>30</v>
      </c>
      <c r="G48" s="4">
        <v>5</v>
      </c>
      <c r="H48" s="5">
        <f>VLOOKUP(F48,'[1]PRETI AGENCIES'!$H$5:$I$98,2,FALSE)</f>
        <v>50</v>
      </c>
      <c r="I48" s="5">
        <v>25</v>
      </c>
      <c r="J48" s="21">
        <f t="shared" si="0"/>
        <v>275</v>
      </c>
    </row>
    <row r="49" spans="1:10" s="3" customFormat="1">
      <c r="A49" s="20">
        <v>46</v>
      </c>
      <c r="B49" s="4" t="s">
        <v>143</v>
      </c>
      <c r="C49" s="4" t="s">
        <v>152</v>
      </c>
      <c r="D49" s="4" t="s">
        <v>153</v>
      </c>
      <c r="E49" s="12" t="s">
        <v>13</v>
      </c>
      <c r="F49" s="4" t="s">
        <v>21</v>
      </c>
      <c r="G49" s="4">
        <v>24</v>
      </c>
      <c r="H49" s="5">
        <f>VLOOKUP(F49,'[1]PRETI AGENCIES'!$H$5:$I$98,2,FALSE)</f>
        <v>50</v>
      </c>
      <c r="I49" s="5">
        <v>25</v>
      </c>
      <c r="J49" s="21">
        <f t="shared" si="0"/>
        <v>1225</v>
      </c>
    </row>
    <row r="50" spans="1:10" s="3" customFormat="1">
      <c r="A50" s="20">
        <v>47</v>
      </c>
      <c r="B50" s="4" t="s">
        <v>143</v>
      </c>
      <c r="C50" s="4" t="s">
        <v>154</v>
      </c>
      <c r="D50" s="4" t="s">
        <v>155</v>
      </c>
      <c r="E50" s="12" t="s">
        <v>13</v>
      </c>
      <c r="F50" s="4" t="s">
        <v>156</v>
      </c>
      <c r="G50" s="4">
        <v>39</v>
      </c>
      <c r="H50" s="5">
        <f>VLOOKUP(F50,'[1]PRETI AGENCIES'!$H$5:$I$98,2,FALSE)</f>
        <v>50</v>
      </c>
      <c r="I50" s="5">
        <v>25</v>
      </c>
      <c r="J50" s="21">
        <f t="shared" si="0"/>
        <v>1975</v>
      </c>
    </row>
    <row r="51" spans="1:10" s="3" customFormat="1">
      <c r="A51" s="20">
        <v>48</v>
      </c>
      <c r="B51" s="4" t="s">
        <v>157</v>
      </c>
      <c r="C51" s="4" t="s">
        <v>158</v>
      </c>
      <c r="D51" s="4" t="s">
        <v>159</v>
      </c>
      <c r="E51" s="12" t="s">
        <v>13</v>
      </c>
      <c r="F51" s="13" t="s">
        <v>26</v>
      </c>
      <c r="G51" s="4">
        <v>12</v>
      </c>
      <c r="H51" s="5">
        <f>VLOOKUP(F51,'[1]PRETI AGENCIES'!$H$5:$I$98,2,FALSE)</f>
        <v>45</v>
      </c>
      <c r="I51" s="5">
        <v>25</v>
      </c>
      <c r="J51" s="21">
        <f t="shared" si="0"/>
        <v>565</v>
      </c>
    </row>
    <row r="52" spans="1:10" s="3" customFormat="1" ht="15.75" thickBot="1">
      <c r="A52" s="22">
        <v>49</v>
      </c>
      <c r="B52" s="23" t="s">
        <v>160</v>
      </c>
      <c r="C52" s="23" t="s">
        <v>161</v>
      </c>
      <c r="D52" s="23" t="s">
        <v>162</v>
      </c>
      <c r="E52" s="24" t="s">
        <v>13</v>
      </c>
      <c r="F52" s="23" t="s">
        <v>28</v>
      </c>
      <c r="G52" s="23">
        <v>17</v>
      </c>
      <c r="H52" s="25">
        <f>VLOOKUP(F52,'[1]PRETI AGENCIES'!$H$5:$I$98,2,FALSE)</f>
        <v>55</v>
      </c>
      <c r="I52" s="25">
        <v>25</v>
      </c>
      <c r="J52" s="26">
        <f t="shared" si="0"/>
        <v>960</v>
      </c>
    </row>
    <row r="53" spans="1:10" s="3" customFormat="1" ht="15.75" thickBot="1">
      <c r="A53" s="44" t="s">
        <v>163</v>
      </c>
      <c r="B53" s="45"/>
      <c r="C53" s="45"/>
      <c r="D53" s="45"/>
      <c r="E53" s="45"/>
      <c r="F53" s="45"/>
      <c r="G53" s="45"/>
      <c r="H53" s="45"/>
      <c r="I53" s="46"/>
      <c r="J53" s="27">
        <f>SUM(J4:J52)</f>
        <v>38718</v>
      </c>
    </row>
    <row r="54" spans="1:10" s="3" customFormat="1" ht="15.75" thickBot="1">
      <c r="A54" s="6"/>
      <c r="B54"/>
      <c r="C54"/>
      <c r="D54"/>
      <c r="E54"/>
      <c r="F54"/>
      <c r="G54" s="14">
        <f>SUM(G4:G52)</f>
        <v>799</v>
      </c>
      <c r="H54" s="11"/>
      <c r="I54" s="11"/>
      <c r="J54" s="11"/>
    </row>
    <row r="55" spans="1:10" s="2" customFormat="1" ht="15" customHeight="1">
      <c r="A55" s="41" t="s">
        <v>4</v>
      </c>
      <c r="B55" s="42"/>
      <c r="C55" s="42"/>
      <c r="D55" s="42"/>
      <c r="E55" s="42"/>
      <c r="F55" s="42"/>
      <c r="G55" s="42"/>
      <c r="H55" s="42"/>
      <c r="I55" s="42"/>
      <c r="J55" s="43"/>
    </row>
    <row r="56" spans="1:10" s="2" customFormat="1" ht="15" customHeight="1" thickBot="1">
      <c r="A56" s="31" t="s">
        <v>36</v>
      </c>
      <c r="B56" s="32"/>
      <c r="C56" s="32"/>
      <c r="D56" s="32"/>
      <c r="E56" s="32"/>
      <c r="F56" s="32"/>
      <c r="G56" s="32"/>
      <c r="H56" s="32"/>
      <c r="I56" s="32"/>
      <c r="J56" s="33"/>
    </row>
    <row r="57" spans="1:10" s="2" customFormat="1" ht="30" customHeight="1" thickBot="1">
      <c r="A57" s="28" t="s">
        <v>5</v>
      </c>
      <c r="B57" s="29"/>
      <c r="C57" s="29"/>
      <c r="D57" s="29"/>
      <c r="E57" s="29"/>
      <c r="F57" s="29"/>
      <c r="G57" s="29"/>
      <c r="H57" s="29"/>
      <c r="I57" s="29"/>
      <c r="J57" s="30"/>
    </row>
    <row r="58" spans="1:10" s="2" customFormat="1"/>
  </sheetData>
  <sortState ref="B4:K94">
    <sortCondition ref="B4:B94"/>
    <sortCondition ref="C4:C94"/>
  </sortState>
  <mergeCells count="8">
    <mergeCell ref="A57:J57"/>
    <mergeCell ref="A56:J56"/>
    <mergeCell ref="G1:J1"/>
    <mergeCell ref="G2:J2"/>
    <mergeCell ref="A1:F1"/>
    <mergeCell ref="A2:F2"/>
    <mergeCell ref="A55:J55"/>
    <mergeCell ref="A53:I53"/>
  </mergeCells>
  <conditionalFormatting sqref="C58:C1048576 C1:C54">
    <cfRule type="duplicateValues" dxfId="2" priority="3"/>
  </conditionalFormatting>
  <conditionalFormatting sqref="C3:C54">
    <cfRule type="duplicateValues" dxfId="1" priority="1147"/>
    <cfRule type="duplicateValues" dxfId="0" priority="1148"/>
  </conditionalFormatting>
  <pageMargins left="0.48" right="0.23622047244094491" top="0.56000000000000005" bottom="0.63" header="0.24" footer="0.32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2026-03-09T08:04:25Z</cp:lastPrinted>
  <dcterms:created xsi:type="dcterms:W3CDTF">2024-09-11T10:29:39Z</dcterms:created>
  <dcterms:modified xsi:type="dcterms:W3CDTF">2026-04-07T11:02:45Z</dcterms:modified>
</cp:coreProperties>
</file>