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K5"/>
  <c r="K6"/>
  <c r="K7"/>
  <c r="K8"/>
  <c r="K4"/>
  <c r="J5"/>
  <c r="J6"/>
  <c r="J7"/>
  <c r="J8"/>
  <c r="J4"/>
  <c r="I5"/>
  <c r="M5" s="1"/>
  <c r="I6"/>
  <c r="M6" s="1"/>
  <c r="I7"/>
  <c r="M7" s="1"/>
  <c r="I8"/>
  <c r="M8" s="1"/>
  <c r="I4"/>
  <c r="M4" s="1"/>
  <c r="M9" l="1"/>
</calcChain>
</file>

<file path=xl/sharedStrings.xml><?xml version="1.0" encoding="utf-8"?>
<sst xmlns="http://schemas.openxmlformats.org/spreadsheetml/2006/main" count="44" uniqueCount="38">
  <si>
    <t>INVOICE
PRAGATI LOGISTICS,SAMANTA SAHI KHUNTIA LANE,8984191006
GST No:21AGHPB9356M1Z9</t>
  </si>
  <si>
    <t>03/2/2025</t>
  </si>
  <si>
    <t>2928</t>
  </si>
  <si>
    <t>14/2/2025</t>
  </si>
  <si>
    <t>3109</t>
  </si>
  <si>
    <t>3108</t>
  </si>
  <si>
    <t>17/2/2025</t>
  </si>
  <si>
    <t>3126/3127</t>
  </si>
  <si>
    <t>25/2/2025</t>
  </si>
  <si>
    <t>3188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</si>
  <si>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</si>
  <si>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</si>
  <si>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NARSINGHPUR</t>
  </si>
  <si>
    <t>KAMAKHYANAGAR</t>
  </si>
  <si>
    <t>RASOL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</si>
  <si>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</si>
  <si>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</si>
  <si>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</si>
  <si>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</si>
  <si>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</si>
  <si>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</si>
  <si>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</si>
  <si>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</si>
  <si>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</si>
  <si>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</si>
  <si>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HML</t>
  </si>
  <si>
    <t>DD.CH.</t>
  </si>
  <si>
    <t>LR CH.</t>
  </si>
  <si>
    <t>AMT.</t>
  </si>
  <si>
    <t>BHUBAN</t>
  </si>
  <si>
    <t xml:space="preserve">SACHIDANANDA PAINTS
Address:KUMAR COMPLEX 8 3 VIP KANIKA ROAD TULASIPUR,9438631068
GST No:21ABXFS6603F1Z2
</t>
  </si>
  <si>
    <t>(RUPEES THREE THOUSAND SIX HUNDRED SEVENTY ONLY)</t>
  </si>
  <si>
    <t xml:space="preserve">Bill Date:28/02/2025
Bill NO : 37000
Total Amount:3670.00
</t>
  </si>
  <si>
    <t>JA/24739</t>
  </si>
  <si>
    <t>JA/25625</t>
  </si>
  <si>
    <t>JA/25718</t>
  </si>
  <si>
    <t>JA/25834</t>
  </si>
  <si>
    <t>JA/26416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</si>
</sst>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29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W11" sqref="W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5.7109375" style="1" bestFit="1" customWidth="1"/>
    <col min="5" max="5" width="17.85546875" style="1" bestFit="1" customWidth="1"/>
    <col min="6" max="6" width="9.8554687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5.5703125" style="2" bestFit="1" customWidth="1"/>
    <col min="11" max="11" width="7.140625" style="2" bestFit="1" customWidth="1"/>
    <col min="12" max="12" width="6.42578125" style="2" bestFit="1" customWidth="1"/>
    <col min="13" max="13" width="7.5703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  <c r="M1" s="21"/>
    </row>
    <row r="2" spans="1:13" ht="60.75" customHeight="1">
      <c r="A2" s="18" t="s">
        <v>30</v>
      </c>
      <c r="B2" s="19"/>
      <c r="C2" s="19"/>
      <c r="D2" s="19"/>
      <c r="E2" s="19"/>
      <c r="F2" s="19"/>
      <c r="G2" s="19"/>
      <c r="H2" s="19"/>
      <c r="I2" s="20"/>
      <c r="J2" s="21" t="s">
        <v>32</v>
      </c>
      <c r="K2" s="21"/>
      <c r="L2" s="21"/>
      <c r="M2" s="21"/>
    </row>
    <row r="3" spans="1:13" s="3" customFormat="1">
      <c r="A3" s="8" t="s">
        <v>16</v>
      </c>
      <c r="B3" s="8" t="s">
        <v>17</v>
      </c>
      <c r="C3" s="8" t="s">
        <v>18</v>
      </c>
      <c r="D3" s="9" t="s">
        <v>19</v>
      </c>
      <c r="E3" s="8" t="s">
        <v>20</v>
      </c>
      <c r="F3" s="8" t="s">
        <v>21</v>
      </c>
      <c r="G3" s="9" t="s">
        <v>22</v>
      </c>
      <c r="H3" s="9" t="s">
        <v>23</v>
      </c>
      <c r="I3" s="10" t="s">
        <v>24</v>
      </c>
      <c r="J3" s="10" t="s">
        <v>25</v>
      </c>
      <c r="K3" s="10" t="s">
        <v>26</v>
      </c>
      <c r="L3" s="10" t="s">
        <v>27</v>
      </c>
      <c r="M3" s="10" t="s">
        <v>28</v>
      </c>
    </row>
    <row r="4" spans="1:13">
      <c r="A4" s="4">
        <v>1</v>
      </c>
      <c r="B4" s="4" t="s">
        <v>1</v>
      </c>
      <c r="C4" s="4" t="s">
        <v>33</v>
      </c>
      <c r="D4" s="7" t="s">
        <v>15</v>
      </c>
      <c r="E4" s="4" t="s">
        <v>12</v>
      </c>
      <c r="F4" s="4" t="s">
        <v>2</v>
      </c>
      <c r="G4" s="4">
        <v>20</v>
      </c>
      <c r="H4" s="4">
        <v>400</v>
      </c>
      <c r="I4" s="5">
        <f>VLOOKUP(E4,[1]SACHIDANANDA!$C$4:$D$156,2,FALSE)</f>
        <v>3</v>
      </c>
      <c r="J4" s="5">
        <f>G4*2</f>
        <v>40</v>
      </c>
      <c r="K4" s="5">
        <f>G4*15</f>
        <v>300</v>
      </c>
      <c r="L4" s="5">
        <v>30</v>
      </c>
      <c r="M4" s="5">
        <f>H4*I4+J4+K4+L4</f>
        <v>1570</v>
      </c>
    </row>
    <row r="5" spans="1:13">
      <c r="A5" s="4">
        <v>2</v>
      </c>
      <c r="B5" s="4" t="s">
        <v>3</v>
      </c>
      <c r="C5" s="4" t="s">
        <v>34</v>
      </c>
      <c r="D5" s="7" t="s">
        <v>15</v>
      </c>
      <c r="E5" s="7" t="s">
        <v>29</v>
      </c>
      <c r="F5" s="4" t="s">
        <v>4</v>
      </c>
      <c r="G5" s="4">
        <v>5</v>
      </c>
      <c r="H5" s="4">
        <v>80</v>
      </c>
      <c r="I5" s="5">
        <f>VLOOKUP(E5,[1]SACHIDANANDA!$C$4:$D$156,2,FALSE)</f>
        <v>3</v>
      </c>
      <c r="J5" s="5">
        <f t="shared" ref="J5:J8" si="0">G5*2</f>
        <v>10</v>
      </c>
      <c r="K5" s="5">
        <f t="shared" ref="K5:K8" si="1">G5*15</f>
        <v>75</v>
      </c>
      <c r="L5" s="5">
        <v>30</v>
      </c>
      <c r="M5" s="5">
        <f t="shared" ref="M5:M8" si="2">H5*I5+J5+K5+L5</f>
        <v>355</v>
      </c>
    </row>
    <row r="6" spans="1:13">
      <c r="A6" s="4">
        <v>3</v>
      </c>
      <c r="B6" s="4" t="s">
        <v>3</v>
      </c>
      <c r="C6" s="4" t="s">
        <v>35</v>
      </c>
      <c r="D6" s="7" t="s">
        <v>15</v>
      </c>
      <c r="E6" s="4" t="s">
        <v>12</v>
      </c>
      <c r="F6" s="4" t="s">
        <v>5</v>
      </c>
      <c r="G6" s="4">
        <v>10</v>
      </c>
      <c r="H6" s="4">
        <v>120</v>
      </c>
      <c r="I6" s="5">
        <f>VLOOKUP(E6,[1]SACHIDANANDA!$C$4:$D$156,2,FALSE)</f>
        <v>3</v>
      </c>
      <c r="J6" s="5">
        <f t="shared" si="0"/>
        <v>20</v>
      </c>
      <c r="K6" s="5">
        <f t="shared" si="1"/>
        <v>150</v>
      </c>
      <c r="L6" s="5">
        <v>30</v>
      </c>
      <c r="M6" s="5">
        <f t="shared" si="2"/>
        <v>560</v>
      </c>
    </row>
    <row r="7" spans="1:13">
      <c r="A7" s="4">
        <v>4</v>
      </c>
      <c r="B7" s="4" t="s">
        <v>6</v>
      </c>
      <c r="C7" s="4" t="s">
        <v>36</v>
      </c>
      <c r="D7" s="7" t="s">
        <v>15</v>
      </c>
      <c r="E7" s="4" t="s">
        <v>13</v>
      </c>
      <c r="F7" s="4" t="s">
        <v>7</v>
      </c>
      <c r="G7" s="4">
        <v>3</v>
      </c>
      <c r="H7" s="4">
        <v>50</v>
      </c>
      <c r="I7" s="5">
        <f>VLOOKUP(E7,[1]SACHIDANANDA!$C$4:$D$156,2,FALSE)</f>
        <v>3</v>
      </c>
      <c r="J7" s="5">
        <f t="shared" si="0"/>
        <v>6</v>
      </c>
      <c r="K7" s="5">
        <f t="shared" si="1"/>
        <v>45</v>
      </c>
      <c r="L7" s="5">
        <v>30</v>
      </c>
      <c r="M7" s="5">
        <f t="shared" si="2"/>
        <v>231</v>
      </c>
    </row>
    <row r="8" spans="1:13">
      <c r="A8" s="4">
        <v>5</v>
      </c>
      <c r="B8" s="4" t="s">
        <v>8</v>
      </c>
      <c r="C8" s="4" t="s">
        <v>37</v>
      </c>
      <c r="D8" s="7" t="s">
        <v>15</v>
      </c>
      <c r="E8" s="4" t="s">
        <v>14</v>
      </c>
      <c r="F8" s="4" t="s">
        <v>9</v>
      </c>
      <c r="G8" s="4">
        <v>12</v>
      </c>
      <c r="H8" s="4">
        <v>240</v>
      </c>
      <c r="I8" s="5">
        <f>VLOOKUP(E8,[1]SACHIDANANDA!$C$4:$D$156,2,FALSE)</f>
        <v>3</v>
      </c>
      <c r="J8" s="5">
        <f t="shared" si="0"/>
        <v>24</v>
      </c>
      <c r="K8" s="5">
        <f t="shared" si="1"/>
        <v>180</v>
      </c>
      <c r="L8" s="5">
        <v>30</v>
      </c>
      <c r="M8" s="5">
        <f t="shared" si="2"/>
        <v>954</v>
      </c>
    </row>
    <row r="9" spans="1:13" s="3" customFormat="1">
      <c r="A9" s="12" t="s">
        <v>31</v>
      </c>
      <c r="B9" s="13"/>
      <c r="C9" s="13"/>
      <c r="D9" s="13"/>
      <c r="E9" s="13"/>
      <c r="F9" s="13"/>
      <c r="G9" s="13"/>
      <c r="H9" s="13"/>
      <c r="I9" s="14"/>
      <c r="J9" s="14"/>
      <c r="K9" s="14"/>
      <c r="L9" s="15"/>
      <c r="M9" s="6">
        <f>SUM(M4:M8)</f>
        <v>3670</v>
      </c>
    </row>
    <row r="10" spans="1:13" s="3" customFormat="1" ht="30" customHeight="1">
      <c r="A10" s="16" t="s">
        <v>11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  <c r="M10" s="17"/>
    </row>
    <row r="11" spans="1:13" s="3" customFormat="1" ht="30" customHeight="1">
      <c r="A11" s="16" t="s">
        <v>10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  <c r="M11" s="17"/>
    </row>
    <row r="12" spans="1:13">
      <c r="G12" s="11">
        <f>SUM(G4:G8)</f>
        <v>50</v>
      </c>
      <c r="H12" s="4">
        <f>SUM(H4:H8)</f>
        <v>890</v>
      </c>
    </row>
  </sheetData>
  <mergeCells count="7">
    <mergeCell ref="A9:L9"/>
    <mergeCell ref="A10:M10"/>
    <mergeCell ref="A11:M11"/>
    <mergeCell ref="A1:I1"/>
    <mergeCell ref="A2:I2"/>
    <mergeCell ref="J1:M1"/>
    <mergeCell ref="J2:M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2025-03-11T06:34:02Z</cp:lastPrinted>
  <dcterms:created xsi:type="dcterms:W3CDTF">2025-03-10T06:42:30Z</dcterms:created>
  <dcterms:modified xsi:type="dcterms:W3CDTF">2025-03-28T12:01:31Z</dcterms:modified>
</cp:coreProperties>
</file>