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Invoice!$A$3:$N$24</definedName>
  </definedNames>
  <calcPr calcId="144525"/>
</workbook>
</file>

<file path=xl/calcChain.xml><?xml version="1.0" encoding="utf-8"?>
<calcChain xmlns="http://schemas.openxmlformats.org/spreadsheetml/2006/main">
  <c r="H22" i="1" l="1"/>
  <c r="G22" i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M21" i="1" l="1"/>
</calcChain>
</file>

<file path=xl/sharedStrings.xml><?xml version="1.0" encoding="utf-8"?>
<sst xmlns="http://schemas.openxmlformats.org/spreadsheetml/2006/main" count="122" uniqueCount="63">
  <si>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</si>
  <si>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</si>
  <si>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</si>
  <si>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</si>
  <si>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</si>
  <si>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</si>
  <si>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</si>
  <si>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</si>
  <si>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</si>
  <si>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</si>
  <si>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DD.CH.</t>
  </si>
  <si>
    <t>LR CH.</t>
  </si>
  <si>
    <t>AMT.</t>
  </si>
  <si>
    <t>SL.</t>
  </si>
  <si>
    <t>DATE</t>
  </si>
  <si>
    <t>LR NO.</t>
  </si>
  <si>
    <t>INV. NO.</t>
  </si>
  <si>
    <t>DESTINATION</t>
  </si>
  <si>
    <t xml:space="preserve">PARALAKHEMUNDI </t>
  </si>
  <si>
    <t>SOYA CHUNKS</t>
  </si>
  <si>
    <t>CORN FLOUR</t>
  </si>
  <si>
    <t>MAIDA</t>
  </si>
  <si>
    <t>KARANJIA</t>
  </si>
  <si>
    <t xml:space="preserve">EASTERN GOURMET PVT LTD
Address:NEW INDUSTRIAL ESTATE 
PLOT NO-2273/2505,JAGATPUR CUTTACK-754021 ODISHA,7077727620
GST No:21AACCE8519M1ZJ
</t>
  </si>
  <si>
    <t>Kindly, verify &amp; confirm within 7 days, else GST will be filed by 20th MAY, 2024.
GST to be paid by Consignor under Reverse Charge Mechanism(RCM) as per GST.</t>
  </si>
  <si>
    <t>11/4/2024</t>
  </si>
  <si>
    <t>PL/JA/00746</t>
  </si>
  <si>
    <t>061</t>
  </si>
  <si>
    <t>BHOGRAI</t>
  </si>
  <si>
    <t>PL/JA/00816</t>
  </si>
  <si>
    <t>057</t>
  </si>
  <si>
    <t>SINDHEKELA</t>
  </si>
  <si>
    <t>PL/JA/00849</t>
  </si>
  <si>
    <t>041</t>
  </si>
  <si>
    <t>KHARIAR ROAD</t>
  </si>
  <si>
    <t>PL/JA/00861</t>
  </si>
  <si>
    <t>60/42</t>
  </si>
  <si>
    <t>KANTABANJI</t>
  </si>
  <si>
    <t>PL/JA/01221</t>
  </si>
  <si>
    <t>062</t>
  </si>
  <si>
    <t>12/4/2024</t>
  </si>
  <si>
    <t>PL/JA/00812</t>
  </si>
  <si>
    <t>40/58</t>
  </si>
  <si>
    <t>BARGAON</t>
  </si>
  <si>
    <t>16/4/2024</t>
  </si>
  <si>
    <t>PL/JA/01011</t>
  </si>
  <si>
    <t>104/64</t>
  </si>
  <si>
    <t>AGARPADA</t>
  </si>
  <si>
    <t>PL/JA/01064</t>
  </si>
  <si>
    <t>105</t>
  </si>
  <si>
    <t>BALIAPAL</t>
  </si>
  <si>
    <t>PL/JA/01287</t>
  </si>
  <si>
    <t>106</t>
  </si>
  <si>
    <t>TITILAGARH</t>
  </si>
  <si>
    <t>25/4/2024</t>
  </si>
  <si>
    <t>PL/JA/01820</t>
  </si>
  <si>
    <t>112</t>
  </si>
  <si>
    <t>ANANDPUR</t>
  </si>
  <si>
    <t>26/4/2024</t>
  </si>
  <si>
    <t>PL/JA/01871</t>
  </si>
  <si>
    <t>166</t>
  </si>
  <si>
    <t>(RUPEES SIXTY SIX THOUSAND SEVEN HUNDRED SIXTY FOUR ONLY)</t>
  </si>
  <si>
    <t xml:space="preserve">Bill Date: 30/04/2024
Bill NO :  3471
Total Amount: 66764.00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</si>
</sst>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142874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5434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10" workbookViewId="0">
      <selection activeCell="N29" sqref="N29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customWidth="1"/>
    <col min="4" max="4" width="9.85546875" style="1" bestFit="1" customWidth="1"/>
    <col min="5" max="5" width="6.42578125" style="1" bestFit="1" customWidth="1"/>
    <col min="6" max="6" width="18.42578125" style="1" bestFit="1" customWidth="1"/>
    <col min="7" max="7" width="6" style="1" customWidth="1"/>
    <col min="8" max="8" width="9.5703125" style="1" bestFit="1" customWidth="1"/>
    <col min="9" max="9" width="6.28515625" style="1" customWidth="1"/>
    <col min="10" max="10" width="6.5703125" style="4" bestFit="1" customWidth="1"/>
    <col min="11" max="11" width="7.5703125" style="4" customWidth="1"/>
    <col min="12" max="12" width="6.7109375" style="4" customWidth="1"/>
    <col min="13" max="13" width="8.85546875" style="4" customWidth="1"/>
    <col min="14" max="14" width="13.5703125" style="1" bestFit="1" customWidth="1"/>
    <col min="15" max="16384" width="9.140625" style="1"/>
  </cols>
  <sheetData>
    <row r="1" spans="1:16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  <c r="L1" s="24"/>
      <c r="M1" s="24"/>
    </row>
    <row r="2" spans="1:16" ht="77.25" customHeight="1">
      <c r="A2" s="21" t="s">
        <v>23</v>
      </c>
      <c r="B2" s="22"/>
      <c r="C2" s="22"/>
      <c r="D2" s="22"/>
      <c r="E2" s="22"/>
      <c r="F2" s="22"/>
      <c r="G2" s="22"/>
      <c r="H2" s="23"/>
      <c r="I2" s="25" t="s">
        <v>62</v>
      </c>
      <c r="J2" s="25"/>
      <c r="K2" s="25"/>
      <c r="L2" s="25"/>
      <c r="M2" s="25"/>
    </row>
    <row r="3" spans="1:16" s="2" customFormat="1" ht="1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2</v>
      </c>
      <c r="F3" s="5" t="s">
        <v>17</v>
      </c>
      <c r="G3" s="5" t="s">
        <v>4</v>
      </c>
      <c r="H3" s="6" t="s">
        <v>5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5" t="s">
        <v>7</v>
      </c>
      <c r="P3" s="1"/>
    </row>
    <row r="4" spans="1:16" s="2" customFormat="1" ht="15" customHeight="1">
      <c r="A4" s="10">
        <v>1</v>
      </c>
      <c r="B4" s="11" t="s">
        <v>25</v>
      </c>
      <c r="C4" s="11" t="s">
        <v>26</v>
      </c>
      <c r="D4" s="11" t="s">
        <v>27</v>
      </c>
      <c r="E4" s="11" t="s">
        <v>3</v>
      </c>
      <c r="F4" s="11" t="s">
        <v>28</v>
      </c>
      <c r="G4" s="11">
        <v>72</v>
      </c>
      <c r="H4" s="13">
        <v>1620</v>
      </c>
      <c r="I4" s="12">
        <v>2.84</v>
      </c>
      <c r="J4" s="12">
        <f>G4*1</f>
        <v>72</v>
      </c>
      <c r="K4" s="12">
        <v>0</v>
      </c>
      <c r="L4" s="12">
        <v>25</v>
      </c>
      <c r="M4" s="12">
        <f>H4*I4+J4+K4+L4</f>
        <v>4697.8</v>
      </c>
      <c r="N4" s="11" t="s">
        <v>6</v>
      </c>
      <c r="P4" s="1"/>
    </row>
    <row r="5" spans="1:16" s="2" customFormat="1" ht="15" customHeight="1">
      <c r="A5" s="10">
        <v>2</v>
      </c>
      <c r="B5" s="11" t="s">
        <v>25</v>
      </c>
      <c r="C5" s="11" t="s">
        <v>29</v>
      </c>
      <c r="D5" s="11" t="s">
        <v>30</v>
      </c>
      <c r="E5" s="11" t="s">
        <v>3</v>
      </c>
      <c r="F5" s="11" t="s">
        <v>31</v>
      </c>
      <c r="G5" s="11">
        <v>100</v>
      </c>
      <c r="H5" s="13">
        <v>2000</v>
      </c>
      <c r="I5" s="12">
        <v>4.82</v>
      </c>
      <c r="J5" s="12">
        <f t="shared" ref="J5:J20" si="0">G5*1</f>
        <v>100</v>
      </c>
      <c r="K5" s="12">
        <v>0</v>
      </c>
      <c r="L5" s="12"/>
      <c r="M5" s="12">
        <f t="shared" ref="M5:M20" si="1">H5*I5+J5+K5+L5</f>
        <v>9740</v>
      </c>
      <c r="N5" s="11" t="s">
        <v>6</v>
      </c>
      <c r="P5" s="1"/>
    </row>
    <row r="6" spans="1:16" s="2" customFormat="1" ht="15" customHeight="1">
      <c r="A6" s="10"/>
      <c r="B6" s="11" t="s">
        <v>25</v>
      </c>
      <c r="C6" s="11" t="s">
        <v>29</v>
      </c>
      <c r="D6" s="11" t="s">
        <v>30</v>
      </c>
      <c r="E6" s="11" t="s">
        <v>3</v>
      </c>
      <c r="F6" s="11" t="s">
        <v>31</v>
      </c>
      <c r="G6" s="11">
        <v>2</v>
      </c>
      <c r="H6" s="13">
        <v>45</v>
      </c>
      <c r="I6" s="12">
        <v>4.82</v>
      </c>
      <c r="J6" s="12">
        <f t="shared" si="0"/>
        <v>2</v>
      </c>
      <c r="K6" s="12">
        <v>0</v>
      </c>
      <c r="L6" s="12">
        <v>25</v>
      </c>
      <c r="M6" s="12">
        <f t="shared" si="1"/>
        <v>243.9</v>
      </c>
      <c r="N6" s="11" t="s">
        <v>21</v>
      </c>
      <c r="P6" s="1"/>
    </row>
    <row r="7" spans="1:16" s="2" customFormat="1" ht="15" customHeight="1">
      <c r="A7" s="10">
        <v>3</v>
      </c>
      <c r="B7" s="11" t="s">
        <v>25</v>
      </c>
      <c r="C7" s="11" t="s">
        <v>32</v>
      </c>
      <c r="D7" s="11" t="s">
        <v>33</v>
      </c>
      <c r="E7" s="11" t="s">
        <v>3</v>
      </c>
      <c r="F7" s="11" t="s">
        <v>34</v>
      </c>
      <c r="G7" s="11">
        <v>5</v>
      </c>
      <c r="H7" s="13">
        <v>50</v>
      </c>
      <c r="I7" s="12">
        <v>4.62</v>
      </c>
      <c r="J7" s="12">
        <f t="shared" si="0"/>
        <v>5</v>
      </c>
      <c r="K7" s="12">
        <v>0</v>
      </c>
      <c r="L7" s="12"/>
      <c r="M7" s="12">
        <f t="shared" si="1"/>
        <v>236</v>
      </c>
      <c r="N7" s="11" t="s">
        <v>20</v>
      </c>
      <c r="P7" s="1"/>
    </row>
    <row r="8" spans="1:16" s="2" customFormat="1" ht="15" customHeight="1">
      <c r="A8" s="10"/>
      <c r="B8" s="11" t="s">
        <v>25</v>
      </c>
      <c r="C8" s="11" t="s">
        <v>32</v>
      </c>
      <c r="D8" s="11" t="s">
        <v>33</v>
      </c>
      <c r="E8" s="11" t="s">
        <v>3</v>
      </c>
      <c r="F8" s="11" t="s">
        <v>34</v>
      </c>
      <c r="G8" s="11">
        <v>81</v>
      </c>
      <c r="H8" s="13">
        <v>1445</v>
      </c>
      <c r="I8" s="12">
        <v>4.62</v>
      </c>
      <c r="J8" s="12">
        <f t="shared" si="0"/>
        <v>81</v>
      </c>
      <c r="K8" s="12">
        <v>0</v>
      </c>
      <c r="L8" s="12">
        <v>25</v>
      </c>
      <c r="M8" s="12">
        <f t="shared" si="1"/>
        <v>6781.9000000000005</v>
      </c>
      <c r="N8" s="11" t="s">
        <v>6</v>
      </c>
      <c r="P8" s="1"/>
    </row>
    <row r="9" spans="1:16" s="2" customFormat="1" ht="15" customHeight="1">
      <c r="A9" s="10">
        <v>4</v>
      </c>
      <c r="B9" s="11" t="s">
        <v>25</v>
      </c>
      <c r="C9" s="11" t="s">
        <v>35</v>
      </c>
      <c r="D9" s="11" t="s">
        <v>36</v>
      </c>
      <c r="E9" s="11" t="s">
        <v>3</v>
      </c>
      <c r="F9" s="11" t="s">
        <v>37</v>
      </c>
      <c r="G9" s="11">
        <v>11</v>
      </c>
      <c r="H9" s="13">
        <v>50</v>
      </c>
      <c r="I9" s="12">
        <v>4.82</v>
      </c>
      <c r="J9" s="12">
        <f t="shared" si="0"/>
        <v>11</v>
      </c>
      <c r="K9" s="12">
        <v>0</v>
      </c>
      <c r="L9" s="12"/>
      <c r="M9" s="12">
        <f t="shared" si="1"/>
        <v>252</v>
      </c>
      <c r="N9" s="11" t="s">
        <v>19</v>
      </c>
      <c r="P9" s="1"/>
    </row>
    <row r="10" spans="1:16" s="2" customFormat="1" ht="15" customHeight="1">
      <c r="A10" s="10"/>
      <c r="B10" s="11" t="s">
        <v>25</v>
      </c>
      <c r="C10" s="11" t="s">
        <v>35</v>
      </c>
      <c r="D10" s="11" t="s">
        <v>36</v>
      </c>
      <c r="E10" s="11" t="s">
        <v>3</v>
      </c>
      <c r="F10" s="11" t="s">
        <v>37</v>
      </c>
      <c r="G10" s="11">
        <v>107</v>
      </c>
      <c r="H10" s="13">
        <v>1718</v>
      </c>
      <c r="I10" s="12">
        <v>4.0199999999999996</v>
      </c>
      <c r="J10" s="12">
        <f t="shared" si="0"/>
        <v>107</v>
      </c>
      <c r="K10" s="12">
        <v>0</v>
      </c>
      <c r="L10" s="12">
        <v>25</v>
      </c>
      <c r="M10" s="12">
        <f t="shared" si="1"/>
        <v>7038.36</v>
      </c>
      <c r="N10" s="11" t="s">
        <v>6</v>
      </c>
      <c r="P10" s="1"/>
    </row>
    <row r="11" spans="1:16" s="2" customFormat="1" ht="15" customHeight="1">
      <c r="A11" s="10">
        <v>5</v>
      </c>
      <c r="B11" s="11" t="s">
        <v>25</v>
      </c>
      <c r="C11" s="11" t="s">
        <v>38</v>
      </c>
      <c r="D11" s="11" t="s">
        <v>39</v>
      </c>
      <c r="E11" s="11" t="s">
        <v>3</v>
      </c>
      <c r="F11" s="11" t="s">
        <v>18</v>
      </c>
      <c r="G11" s="11">
        <v>82</v>
      </c>
      <c r="H11" s="13">
        <v>1794</v>
      </c>
      <c r="I11" s="12">
        <v>3.43</v>
      </c>
      <c r="J11" s="12">
        <f t="shared" si="0"/>
        <v>82</v>
      </c>
      <c r="K11" s="12">
        <v>0</v>
      </c>
      <c r="L11" s="12">
        <v>25</v>
      </c>
      <c r="M11" s="12">
        <f t="shared" si="1"/>
        <v>6260.42</v>
      </c>
      <c r="N11" s="11" t="s">
        <v>6</v>
      </c>
      <c r="P11" s="1"/>
    </row>
    <row r="12" spans="1:16" s="2" customFormat="1" ht="15" customHeight="1">
      <c r="A12" s="10">
        <v>6</v>
      </c>
      <c r="B12" s="11" t="s">
        <v>40</v>
      </c>
      <c r="C12" s="11" t="s">
        <v>41</v>
      </c>
      <c r="D12" s="11" t="s">
        <v>42</v>
      </c>
      <c r="E12" s="11" t="s">
        <v>3</v>
      </c>
      <c r="F12" s="11" t="s">
        <v>43</v>
      </c>
      <c r="G12" s="11">
        <v>106</v>
      </c>
      <c r="H12" s="13">
        <v>519</v>
      </c>
      <c r="I12" s="12">
        <v>2.69</v>
      </c>
      <c r="J12" s="12">
        <f t="shared" si="0"/>
        <v>106</v>
      </c>
      <c r="K12" s="12">
        <v>1500</v>
      </c>
      <c r="L12" s="12">
        <v>25</v>
      </c>
      <c r="M12" s="12">
        <f t="shared" si="1"/>
        <v>3027.1099999999997</v>
      </c>
      <c r="N12" s="11" t="s">
        <v>19</v>
      </c>
      <c r="P12" s="1"/>
    </row>
    <row r="13" spans="1:16" s="2" customFormat="1" ht="15" customHeight="1">
      <c r="A13" s="10">
        <v>7</v>
      </c>
      <c r="B13" s="11" t="s">
        <v>44</v>
      </c>
      <c r="C13" s="11" t="s">
        <v>45</v>
      </c>
      <c r="D13" s="11" t="s">
        <v>46</v>
      </c>
      <c r="E13" s="11" t="s">
        <v>3</v>
      </c>
      <c r="F13" s="11" t="s">
        <v>47</v>
      </c>
      <c r="G13" s="11">
        <v>11</v>
      </c>
      <c r="H13" s="13">
        <v>50</v>
      </c>
      <c r="I13" s="12">
        <v>2.89</v>
      </c>
      <c r="J13" s="12">
        <f t="shared" si="0"/>
        <v>11</v>
      </c>
      <c r="K13" s="12">
        <v>0</v>
      </c>
      <c r="L13" s="12"/>
      <c r="M13" s="12">
        <f t="shared" si="1"/>
        <v>155.5</v>
      </c>
      <c r="N13" s="11" t="s">
        <v>19</v>
      </c>
      <c r="P13" s="1"/>
    </row>
    <row r="14" spans="1:16" s="2" customFormat="1" ht="15" customHeight="1">
      <c r="A14" s="10"/>
      <c r="B14" s="11" t="s">
        <v>44</v>
      </c>
      <c r="C14" s="11" t="s">
        <v>45</v>
      </c>
      <c r="D14" s="11" t="s">
        <v>46</v>
      </c>
      <c r="E14" s="11" t="s">
        <v>3</v>
      </c>
      <c r="F14" s="11" t="s">
        <v>47</v>
      </c>
      <c r="G14" s="11">
        <v>81</v>
      </c>
      <c r="H14" s="13">
        <v>1445</v>
      </c>
      <c r="I14" s="12">
        <v>2.41</v>
      </c>
      <c r="J14" s="12">
        <f t="shared" si="0"/>
        <v>81</v>
      </c>
      <c r="K14" s="12">
        <v>0</v>
      </c>
      <c r="L14" s="12">
        <v>25</v>
      </c>
      <c r="M14" s="12">
        <f t="shared" si="1"/>
        <v>3588.4500000000003</v>
      </c>
      <c r="N14" s="11" t="s">
        <v>6</v>
      </c>
      <c r="P14" s="1"/>
    </row>
    <row r="15" spans="1:16" s="2" customFormat="1" ht="15" customHeight="1">
      <c r="A15" s="10">
        <v>8</v>
      </c>
      <c r="B15" s="11" t="s">
        <v>44</v>
      </c>
      <c r="C15" s="11" t="s">
        <v>48</v>
      </c>
      <c r="D15" s="11" t="s">
        <v>49</v>
      </c>
      <c r="E15" s="11" t="s">
        <v>3</v>
      </c>
      <c r="F15" s="11" t="s">
        <v>50</v>
      </c>
      <c r="G15" s="11">
        <v>63</v>
      </c>
      <c r="H15" s="13">
        <v>737.1</v>
      </c>
      <c r="I15" s="12">
        <v>2.75</v>
      </c>
      <c r="J15" s="12">
        <f t="shared" si="0"/>
        <v>63</v>
      </c>
      <c r="K15" s="12">
        <v>0</v>
      </c>
      <c r="L15" s="12">
        <v>25</v>
      </c>
      <c r="M15" s="12">
        <f t="shared" si="1"/>
        <v>2115.0250000000001</v>
      </c>
      <c r="N15" s="11" t="s">
        <v>6</v>
      </c>
      <c r="P15" s="1"/>
    </row>
    <row r="16" spans="1:16" s="2" customFormat="1" ht="15" customHeight="1">
      <c r="A16" s="10">
        <v>9</v>
      </c>
      <c r="B16" s="11" t="s">
        <v>44</v>
      </c>
      <c r="C16" s="11" t="s">
        <v>51</v>
      </c>
      <c r="D16" s="11" t="s">
        <v>52</v>
      </c>
      <c r="E16" s="11" t="s">
        <v>3</v>
      </c>
      <c r="F16" s="11" t="s">
        <v>53</v>
      </c>
      <c r="G16" s="11">
        <v>53</v>
      </c>
      <c r="H16" s="13">
        <v>469.5</v>
      </c>
      <c r="I16" s="12">
        <v>4.0199999999999996</v>
      </c>
      <c r="J16" s="12">
        <f t="shared" si="0"/>
        <v>53</v>
      </c>
      <c r="K16" s="12">
        <v>0</v>
      </c>
      <c r="L16" s="12"/>
      <c r="M16" s="12">
        <f t="shared" si="1"/>
        <v>1940.3899999999999</v>
      </c>
      <c r="N16" s="11" t="s">
        <v>20</v>
      </c>
      <c r="P16" s="1"/>
    </row>
    <row r="17" spans="1:16" s="2" customFormat="1" ht="15" customHeight="1">
      <c r="A17" s="10"/>
      <c r="B17" s="11" t="s">
        <v>44</v>
      </c>
      <c r="C17" s="11" t="s">
        <v>51</v>
      </c>
      <c r="D17" s="11" t="s">
        <v>52</v>
      </c>
      <c r="E17" s="11" t="s">
        <v>3</v>
      </c>
      <c r="F17" s="11" t="s">
        <v>53</v>
      </c>
      <c r="G17" s="11">
        <v>92</v>
      </c>
      <c r="H17" s="13">
        <v>1603.7</v>
      </c>
      <c r="I17" s="12">
        <v>4.0199999999999996</v>
      </c>
      <c r="J17" s="12">
        <f t="shared" si="0"/>
        <v>92</v>
      </c>
      <c r="K17" s="12">
        <v>0</v>
      </c>
      <c r="L17" s="12">
        <v>25</v>
      </c>
      <c r="M17" s="12">
        <f t="shared" si="1"/>
        <v>6563.8739999999998</v>
      </c>
      <c r="N17" s="11" t="s">
        <v>6</v>
      </c>
      <c r="P17" s="1"/>
    </row>
    <row r="18" spans="1:16" s="2" customFormat="1" ht="15" customHeight="1">
      <c r="A18" s="10">
        <v>10</v>
      </c>
      <c r="B18" s="11" t="s">
        <v>54</v>
      </c>
      <c r="C18" s="11" t="s">
        <v>55</v>
      </c>
      <c r="D18" s="11" t="s">
        <v>56</v>
      </c>
      <c r="E18" s="11" t="s">
        <v>3</v>
      </c>
      <c r="F18" s="11" t="s">
        <v>57</v>
      </c>
      <c r="G18" s="11">
        <v>91</v>
      </c>
      <c r="H18" s="13">
        <v>2435</v>
      </c>
      <c r="I18" s="12">
        <v>2.86</v>
      </c>
      <c r="J18" s="12">
        <f t="shared" si="0"/>
        <v>91</v>
      </c>
      <c r="K18" s="12">
        <v>0</v>
      </c>
      <c r="L18" s="12"/>
      <c r="M18" s="12">
        <f t="shared" si="1"/>
        <v>7055.0999999999995</v>
      </c>
      <c r="N18" s="11" t="s">
        <v>19</v>
      </c>
      <c r="P18" s="1"/>
    </row>
    <row r="19" spans="1:16" s="2" customFormat="1" ht="15" customHeight="1">
      <c r="A19" s="10"/>
      <c r="B19" s="11" t="s">
        <v>54</v>
      </c>
      <c r="C19" s="11" t="s">
        <v>55</v>
      </c>
      <c r="D19" s="11" t="s">
        <v>56</v>
      </c>
      <c r="E19" s="11" t="s">
        <v>3</v>
      </c>
      <c r="F19" s="11" t="s">
        <v>57</v>
      </c>
      <c r="G19" s="11">
        <v>1</v>
      </c>
      <c r="H19" s="13">
        <v>13.5</v>
      </c>
      <c r="I19" s="12">
        <v>2.38</v>
      </c>
      <c r="J19" s="12">
        <f t="shared" si="0"/>
        <v>1</v>
      </c>
      <c r="K19" s="12">
        <v>0</v>
      </c>
      <c r="L19" s="12">
        <v>25</v>
      </c>
      <c r="M19" s="12">
        <f t="shared" si="1"/>
        <v>58.129999999999995</v>
      </c>
      <c r="N19" s="11" t="s">
        <v>6</v>
      </c>
      <c r="P19" s="1"/>
    </row>
    <row r="20" spans="1:16" s="2" customFormat="1" ht="15" customHeight="1">
      <c r="A20" s="10">
        <v>11</v>
      </c>
      <c r="B20" s="11" t="s">
        <v>58</v>
      </c>
      <c r="C20" s="11" t="s">
        <v>59</v>
      </c>
      <c r="D20" s="11" t="s">
        <v>60</v>
      </c>
      <c r="E20" s="11" t="s">
        <v>3</v>
      </c>
      <c r="F20" s="11" t="s">
        <v>22</v>
      </c>
      <c r="G20" s="11">
        <v>89</v>
      </c>
      <c r="H20" s="13">
        <v>2010.6</v>
      </c>
      <c r="I20" s="12">
        <v>3.43</v>
      </c>
      <c r="J20" s="12">
        <f t="shared" si="0"/>
        <v>89</v>
      </c>
      <c r="K20" s="12">
        <v>0</v>
      </c>
      <c r="L20" s="12">
        <v>25</v>
      </c>
      <c r="M20" s="12">
        <f t="shared" si="1"/>
        <v>7010.3580000000002</v>
      </c>
      <c r="N20" s="11" t="s">
        <v>6</v>
      </c>
      <c r="P20" s="1"/>
    </row>
    <row r="21" spans="1:16" s="2" customFormat="1" ht="15" customHeight="1">
      <c r="A21" s="26" t="s">
        <v>61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  <c r="M21" s="14">
        <f>ROUND(SUM(M4:M20),0)</f>
        <v>66764</v>
      </c>
      <c r="N21" s="15"/>
      <c r="P21" s="1"/>
    </row>
    <row r="22" spans="1:16" s="2" customFormat="1" ht="15" customHeight="1">
      <c r="A22" s="8"/>
      <c r="B22"/>
      <c r="C22"/>
      <c r="D22"/>
      <c r="E22"/>
      <c r="F22"/>
      <c r="G22" s="5">
        <f>SUM(G4:G20)</f>
        <v>1047</v>
      </c>
      <c r="H22" s="6">
        <f>SUM(H4:H20)</f>
        <v>18005.400000000001</v>
      </c>
      <c r="I22" s="9"/>
      <c r="J22" s="9"/>
      <c r="K22" s="9"/>
      <c r="L22" s="9"/>
      <c r="M22" s="9"/>
      <c r="N22"/>
      <c r="P22" s="1"/>
    </row>
    <row r="23" spans="1:16" s="3" customFormat="1" ht="30" customHeight="1">
      <c r="A23" s="16" t="s">
        <v>24</v>
      </c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17"/>
    </row>
    <row r="24" spans="1:16" s="3" customFormat="1" ht="30" customHeight="1">
      <c r="A24" s="16" t="s">
        <v>1</v>
      </c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</row>
  </sheetData>
  <sortState ref="B4:O13">
    <sortCondition ref="B4:B13"/>
    <sortCondition ref="C4:C13"/>
  </sortState>
  <mergeCells count="7">
    <mergeCell ref="A23:M23"/>
    <mergeCell ref="A24:M24"/>
    <mergeCell ref="A1:H1"/>
    <mergeCell ref="A2:H2"/>
    <mergeCell ref="I1:M1"/>
    <mergeCell ref="I2:M2"/>
    <mergeCell ref="A21:L21"/>
  </mergeCells>
  <pageMargins left="0.56999999999999995" right="0.63" top="0.6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2024-04-06T10:40:04Z</cp:lastPrinted>
  <dcterms:created xsi:type="dcterms:W3CDTF">2023-12-07T06:18:55Z</dcterms:created>
  <dcterms:modified xsi:type="dcterms:W3CDTF">2024-05-11T13:29:27Z</dcterms:modified>
</cp:coreProperties>
</file>