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9" i="1"/>
  <c r="J4"/>
  <c r="H5"/>
  <c r="J5" s="1"/>
  <c r="H6"/>
  <c r="J6" s="1"/>
  <c r="H7"/>
  <c r="J7" s="1"/>
  <c r="H8"/>
  <c r="J8" s="1"/>
  <c r="H4"/>
</calcChain>
</file>

<file path=xl/sharedStrings.xml><?xml version="1.0" encoding="utf-8"?>
<sst xmlns="http://schemas.openxmlformats.org/spreadsheetml/2006/main" count="41" uniqueCount="36">
  <si>
    <t>02/2/2026</t>
  </si>
  <si>
    <t>593</t>
  </si>
  <si>
    <t>03/2/2026</t>
  </si>
  <si>
    <t>591</t>
  </si>
  <si>
    <t>06/2/2026</t>
  </si>
  <si>
    <t>604</t>
  </si>
  <si>
    <t>25/2/2026</t>
  </si>
  <si>
    <t>248/103</t>
  </si>
  <si>
    <t>250</t>
  </si>
  <si>
    <t>SL</t>
  </si>
  <si>
    <t>DATE</t>
  </si>
  <si>
    <t>LR NO</t>
  </si>
  <si>
    <t>INV NO</t>
  </si>
  <si>
    <t>FROM</t>
  </si>
  <si>
    <t>TO</t>
  </si>
  <si>
    <t>CASE</t>
  </si>
  <si>
    <t>DO/15710</t>
  </si>
  <si>
    <t>DO/15769</t>
  </si>
  <si>
    <t>DO/15964</t>
  </si>
  <si>
    <t>DO/16939</t>
  </si>
  <si>
    <t>MA/12036</t>
  </si>
  <si>
    <t>JAJPUR TOWN</t>
  </si>
  <si>
    <t>RAJKANIKA</t>
  </si>
  <si>
    <t>KENDRAPARA</t>
  </si>
  <si>
    <t>PURI</t>
  </si>
  <si>
    <t>TALCHER</t>
  </si>
  <si>
    <t>CTC</t>
  </si>
  <si>
    <t>RATE</t>
  </si>
  <si>
    <t>LR CH</t>
  </si>
  <si>
    <t>AMT.</t>
  </si>
  <si>
    <t>INVOICE
PRAGATI LOGISTICS,SAMANTA SAHI KHUNTIA LANE,8984191006
GST No:21AGHPB9356M1Z9</t>
  </si>
  <si>
    <t>GG PLAST PRIVATE LIMITED
Address: C/o-Mohini Devi Goenka  Holding No.-237 ,Kathagada Sah 753001 mo-9437579712mo-9437579712,9337725042
GST No:21AAICG7317F1ZW</t>
  </si>
  <si>
    <t>Kindly, verify &amp; confirm within 7 days, else GST will be filed by 20th FEB, 2026.
GST to be paid by Consignor under Reverse Charge Mechanism(RCM) as per GST.</t>
  </si>
  <si>
    <t>Thanking you for your business.
PRAGATI LOGISTICS</t>
  </si>
  <si>
    <t>(RUPEES ONE THOUSAND TWO HUNDRED EIGHTY EIGHT ONLY)</t>
  </si>
  <si>
    <t>Bill Date: 28/02/2026
Bill NO : 27819
Total Amount : 1288.00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</si>
</sst>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5</xdr:col>
      <xdr:colOff>714375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95250"/>
          <a:ext cx="31051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M5" sqref="M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5.5703125" bestFit="1" customWidth="1"/>
    <col min="9" max="9" width="5.85546875" bestFit="1" customWidth="1"/>
    <col min="10" max="10" width="7.5703125" bestFit="1" customWidth="1"/>
  </cols>
  <sheetData>
    <row r="1" spans="1:10" s="6" customFormat="1" ht="90" customHeight="1">
      <c r="A1" s="12"/>
      <c r="B1" s="12"/>
      <c r="C1" s="12"/>
      <c r="D1" s="12"/>
      <c r="E1" s="12"/>
      <c r="F1" s="12"/>
      <c r="G1" s="13" t="s">
        <v>30</v>
      </c>
      <c r="H1" s="13"/>
      <c r="I1" s="13"/>
      <c r="J1" s="13"/>
    </row>
    <row r="2" spans="1:10" s="6" customFormat="1" ht="81.75" customHeight="1">
      <c r="A2" s="14" t="s">
        <v>31</v>
      </c>
      <c r="B2" s="14"/>
      <c r="C2" s="14"/>
      <c r="D2" s="14"/>
      <c r="E2" s="14"/>
      <c r="F2" s="14"/>
      <c r="G2" s="15" t="s">
        <v>35</v>
      </c>
      <c r="H2" s="15"/>
      <c r="I2" s="15"/>
      <c r="J2" s="15"/>
    </row>
    <row r="3" spans="1:10" s="1" customForma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4" t="s">
        <v>27</v>
      </c>
      <c r="I3" s="4" t="s">
        <v>28</v>
      </c>
      <c r="J3" s="4" t="s">
        <v>29</v>
      </c>
    </row>
    <row r="4" spans="1:10">
      <c r="A4" s="2">
        <v>1</v>
      </c>
      <c r="B4" s="2" t="s">
        <v>0</v>
      </c>
      <c r="C4" s="2" t="s">
        <v>16</v>
      </c>
      <c r="D4" s="2" t="s">
        <v>1</v>
      </c>
      <c r="E4" s="2" t="s">
        <v>26</v>
      </c>
      <c r="F4" s="2" t="s">
        <v>21</v>
      </c>
      <c r="G4" s="2">
        <v>4</v>
      </c>
      <c r="H4" s="5">
        <f>VLOOKUP(F4,'[1]ANCHOR HEALTH &amp; BEAUTY CARE'!$C$4:$D$249,2,FALSE)</f>
        <v>37.5</v>
      </c>
      <c r="I4" s="5">
        <v>20</v>
      </c>
      <c r="J4" s="5">
        <f>G4*H4+I4</f>
        <v>170</v>
      </c>
    </row>
    <row r="5" spans="1:10">
      <c r="A5" s="2">
        <v>2</v>
      </c>
      <c r="B5" s="2" t="s">
        <v>2</v>
      </c>
      <c r="C5" s="2" t="s">
        <v>17</v>
      </c>
      <c r="D5" s="2" t="s">
        <v>3</v>
      </c>
      <c r="E5" s="2" t="s">
        <v>26</v>
      </c>
      <c r="F5" s="2" t="s">
        <v>22</v>
      </c>
      <c r="G5" s="2">
        <v>4</v>
      </c>
      <c r="H5" s="5">
        <f>VLOOKUP(F5,'[1]ANCHOR HEALTH &amp; BEAUTY CARE'!$C$4:$D$249,2,FALSE)</f>
        <v>43.75</v>
      </c>
      <c r="I5" s="5">
        <v>20</v>
      </c>
      <c r="J5" s="5">
        <f t="shared" ref="J5:J7" si="0">G5*H5+I5</f>
        <v>195</v>
      </c>
    </row>
    <row r="6" spans="1:10">
      <c r="A6" s="2">
        <v>3</v>
      </c>
      <c r="B6" s="2" t="s">
        <v>4</v>
      </c>
      <c r="C6" s="2" t="s">
        <v>18</v>
      </c>
      <c r="D6" s="2" t="s">
        <v>5</v>
      </c>
      <c r="E6" s="2" t="s">
        <v>26</v>
      </c>
      <c r="F6" s="2" t="s">
        <v>23</v>
      </c>
      <c r="G6" s="2">
        <v>3</v>
      </c>
      <c r="H6" s="5">
        <f>VLOOKUP(F6,'[1]ANCHOR HEALTH &amp; BEAUTY CARE'!$C$4:$D$249,2,FALSE)</f>
        <v>37.5</v>
      </c>
      <c r="I6" s="5">
        <v>20</v>
      </c>
      <c r="J6" s="5">
        <f t="shared" si="0"/>
        <v>132.5</v>
      </c>
    </row>
    <row r="7" spans="1:10">
      <c r="A7" s="2">
        <v>4</v>
      </c>
      <c r="B7" s="2" t="s">
        <v>6</v>
      </c>
      <c r="C7" s="2" t="s">
        <v>19</v>
      </c>
      <c r="D7" s="2" t="s">
        <v>7</v>
      </c>
      <c r="E7" s="2" t="s">
        <v>26</v>
      </c>
      <c r="F7" s="2" t="s">
        <v>24</v>
      </c>
      <c r="G7" s="2">
        <v>6</v>
      </c>
      <c r="H7" s="5">
        <f>VLOOKUP(F7,'[1]ANCHOR HEALTH &amp; BEAUTY CARE'!$C$4:$D$249,2,FALSE)</f>
        <v>37.5</v>
      </c>
      <c r="I7" s="5">
        <v>20</v>
      </c>
      <c r="J7" s="5">
        <f t="shared" si="0"/>
        <v>245</v>
      </c>
    </row>
    <row r="8" spans="1:10">
      <c r="A8" s="2">
        <v>5</v>
      </c>
      <c r="B8" s="2" t="s">
        <v>6</v>
      </c>
      <c r="C8" s="2" t="s">
        <v>20</v>
      </c>
      <c r="D8" s="2" t="s">
        <v>8</v>
      </c>
      <c r="E8" s="2" t="s">
        <v>26</v>
      </c>
      <c r="F8" s="2" t="s">
        <v>25</v>
      </c>
      <c r="G8" s="2">
        <v>14</v>
      </c>
      <c r="H8" s="5">
        <f>VLOOKUP(F8,'[1]ANCHOR HEALTH &amp; BEAUTY CARE'!$C$4:$D$249,2,FALSE)</f>
        <v>37.5</v>
      </c>
      <c r="I8" s="5">
        <v>20</v>
      </c>
      <c r="J8" s="5">
        <f>G8*H8+I8</f>
        <v>545</v>
      </c>
    </row>
    <row r="9" spans="1:10" s="8" customFormat="1">
      <c r="A9" s="16" t="s">
        <v>34</v>
      </c>
      <c r="B9" s="17"/>
      <c r="C9" s="17"/>
      <c r="D9" s="17"/>
      <c r="E9" s="17"/>
      <c r="F9" s="17"/>
      <c r="G9" s="17"/>
      <c r="H9" s="18"/>
      <c r="I9" s="19"/>
      <c r="J9" s="7">
        <f>ROUND(SUM(J4:J8),0)</f>
        <v>1288</v>
      </c>
    </row>
    <row r="10" spans="1:10" s="8" customFormat="1" ht="30" customHeight="1">
      <c r="A10" s="10" t="s">
        <v>32</v>
      </c>
      <c r="B10" s="10"/>
      <c r="C10" s="10"/>
      <c r="D10" s="10"/>
      <c r="E10" s="10"/>
      <c r="F10" s="10"/>
      <c r="G10" s="10"/>
      <c r="H10" s="11"/>
      <c r="I10" s="11"/>
      <c r="J10" s="11"/>
    </row>
    <row r="11" spans="1:10" s="8" customFormat="1" ht="30" customHeight="1">
      <c r="A11" s="10" t="s">
        <v>33</v>
      </c>
      <c r="B11" s="10"/>
      <c r="C11" s="10"/>
      <c r="D11" s="10"/>
      <c r="E11" s="10"/>
      <c r="F11" s="10"/>
      <c r="G11" s="10"/>
      <c r="H11" s="11"/>
      <c r="I11" s="11"/>
      <c r="J11" s="11"/>
    </row>
    <row r="12" spans="1:10">
      <c r="D12" s="6"/>
      <c r="G12" s="9">
        <v>31</v>
      </c>
    </row>
  </sheetData>
  <sortState ref="B2:G6">
    <sortCondition ref="B1"/>
  </sortState>
  <mergeCells count="7">
    <mergeCell ref="A11:J11"/>
    <mergeCell ref="A1:F1"/>
    <mergeCell ref="G1:J1"/>
    <mergeCell ref="A2:F2"/>
    <mergeCell ref="G2:J2"/>
    <mergeCell ref="A9:I9"/>
    <mergeCell ref="A10:J10"/>
  </mergeCells>
  <conditionalFormatting sqref="C1:C2">
    <cfRule type="duplicateValues" dxfId="3" priority="3"/>
    <cfRule type="duplicateValues" dxfId="2" priority="4"/>
  </conditionalFormatting>
  <conditionalFormatting sqref="C9:C11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2026-03-10T13:06:36Z</dcterms:created>
  <dcterms:modified xsi:type="dcterms:W3CDTF">2026-03-14T03:37:15Z</dcterms:modified>
</cp:coreProperties>
</file>