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Invoice!$A$3:$L$107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105" i="1" l="1"/>
  <c r="J103" i="1"/>
  <c r="I103" i="1"/>
  <c r="H103" i="1"/>
  <c r="L103" i="1" s="1"/>
  <c r="J102" i="1"/>
  <c r="I102" i="1"/>
  <c r="H102" i="1"/>
  <c r="J101" i="1"/>
  <c r="I101" i="1"/>
  <c r="H101" i="1"/>
  <c r="J100" i="1"/>
  <c r="I100" i="1"/>
  <c r="H100" i="1"/>
  <c r="J99" i="1"/>
  <c r="I99" i="1"/>
  <c r="H99" i="1"/>
  <c r="J98" i="1"/>
  <c r="I98" i="1"/>
  <c r="H98" i="1"/>
  <c r="J97" i="1"/>
  <c r="I97" i="1"/>
  <c r="H97" i="1"/>
  <c r="J96" i="1"/>
  <c r="I96" i="1"/>
  <c r="H96" i="1"/>
  <c r="J95" i="1"/>
  <c r="I95" i="1"/>
  <c r="H95" i="1"/>
  <c r="L95" i="1" s="1"/>
  <c r="J94" i="1"/>
  <c r="I94" i="1"/>
  <c r="H94" i="1"/>
  <c r="J93" i="1"/>
  <c r="I93" i="1"/>
  <c r="H93" i="1"/>
  <c r="L93" i="1" s="1"/>
  <c r="J92" i="1"/>
  <c r="I92" i="1"/>
  <c r="H92" i="1"/>
  <c r="J91" i="1"/>
  <c r="I91" i="1"/>
  <c r="H91" i="1"/>
  <c r="J90" i="1"/>
  <c r="I90" i="1"/>
  <c r="H90" i="1"/>
  <c r="J89" i="1"/>
  <c r="I89" i="1"/>
  <c r="H89" i="1"/>
  <c r="L89" i="1" s="1"/>
  <c r="J88" i="1"/>
  <c r="I88" i="1"/>
  <c r="H88" i="1"/>
  <c r="J87" i="1"/>
  <c r="I87" i="1"/>
  <c r="H87" i="1"/>
  <c r="J86" i="1"/>
  <c r="I86" i="1"/>
  <c r="H86" i="1"/>
  <c r="J85" i="1"/>
  <c r="I85" i="1"/>
  <c r="H85" i="1"/>
  <c r="J84" i="1"/>
  <c r="I84" i="1"/>
  <c r="H84" i="1"/>
  <c r="J83" i="1"/>
  <c r="I83" i="1"/>
  <c r="H83" i="1"/>
  <c r="L83" i="1" s="1"/>
  <c r="J82" i="1"/>
  <c r="I82" i="1"/>
  <c r="H82" i="1"/>
  <c r="J81" i="1"/>
  <c r="I81" i="1"/>
  <c r="H81" i="1"/>
  <c r="L81" i="1" s="1"/>
  <c r="J80" i="1"/>
  <c r="I80" i="1"/>
  <c r="H80" i="1"/>
  <c r="J79" i="1"/>
  <c r="I79" i="1"/>
  <c r="H79" i="1"/>
  <c r="J78" i="1"/>
  <c r="I78" i="1"/>
  <c r="H78" i="1"/>
  <c r="J77" i="1"/>
  <c r="I77" i="1"/>
  <c r="H77" i="1"/>
  <c r="J76" i="1"/>
  <c r="I76" i="1"/>
  <c r="H76" i="1"/>
  <c r="J75" i="1"/>
  <c r="I75" i="1"/>
  <c r="H75" i="1"/>
  <c r="J74" i="1"/>
  <c r="I74" i="1"/>
  <c r="H74" i="1"/>
  <c r="J73" i="1"/>
  <c r="I73" i="1"/>
  <c r="H73" i="1"/>
  <c r="J72" i="1"/>
  <c r="I72" i="1"/>
  <c r="H72" i="1"/>
  <c r="J71" i="1"/>
  <c r="I71" i="1"/>
  <c r="H71" i="1"/>
  <c r="J70" i="1"/>
  <c r="I70" i="1"/>
  <c r="H70" i="1"/>
  <c r="J69" i="1"/>
  <c r="I69" i="1"/>
  <c r="H69" i="1"/>
  <c r="J68" i="1"/>
  <c r="I68" i="1"/>
  <c r="H68" i="1"/>
  <c r="J67" i="1"/>
  <c r="I67" i="1"/>
  <c r="H67" i="1"/>
  <c r="J66" i="1"/>
  <c r="I66" i="1"/>
  <c r="H66" i="1"/>
  <c r="J65" i="1"/>
  <c r="I65" i="1"/>
  <c r="H65" i="1"/>
  <c r="J64" i="1"/>
  <c r="I64" i="1"/>
  <c r="H64" i="1"/>
  <c r="J63" i="1"/>
  <c r="I63" i="1"/>
  <c r="H63" i="1"/>
  <c r="J62" i="1"/>
  <c r="I62" i="1"/>
  <c r="H62" i="1"/>
  <c r="J61" i="1"/>
  <c r="I61" i="1"/>
  <c r="H61" i="1"/>
  <c r="J60" i="1"/>
  <c r="I60" i="1"/>
  <c r="H60" i="1"/>
  <c r="J59" i="1"/>
  <c r="I59" i="1"/>
  <c r="H59" i="1"/>
  <c r="J58" i="1"/>
  <c r="I58" i="1"/>
  <c r="H58" i="1"/>
  <c r="J57" i="1"/>
  <c r="I57" i="1"/>
  <c r="H57" i="1"/>
  <c r="J56" i="1"/>
  <c r="I56" i="1"/>
  <c r="H56" i="1"/>
  <c r="J55" i="1"/>
  <c r="I55" i="1"/>
  <c r="H55" i="1"/>
  <c r="J54" i="1"/>
  <c r="I54" i="1"/>
  <c r="H54" i="1"/>
  <c r="J53" i="1"/>
  <c r="I53" i="1"/>
  <c r="H53" i="1"/>
  <c r="J52" i="1"/>
  <c r="I52" i="1"/>
  <c r="H52" i="1"/>
  <c r="J51" i="1"/>
  <c r="I51" i="1"/>
  <c r="H51" i="1"/>
  <c r="J50" i="1"/>
  <c r="I50" i="1"/>
  <c r="H50" i="1"/>
  <c r="J49" i="1"/>
  <c r="I49" i="1"/>
  <c r="H49" i="1"/>
  <c r="J48" i="1"/>
  <c r="I48" i="1"/>
  <c r="H48" i="1"/>
  <c r="J47" i="1"/>
  <c r="I47" i="1"/>
  <c r="H47" i="1"/>
  <c r="J46" i="1"/>
  <c r="I46" i="1"/>
  <c r="H46" i="1"/>
  <c r="J45" i="1"/>
  <c r="I45" i="1"/>
  <c r="H45" i="1"/>
  <c r="J44" i="1"/>
  <c r="I44" i="1"/>
  <c r="H44" i="1"/>
  <c r="J43" i="1"/>
  <c r="I43" i="1"/>
  <c r="H43" i="1"/>
  <c r="J42" i="1"/>
  <c r="I42" i="1"/>
  <c r="H42" i="1"/>
  <c r="J41" i="1"/>
  <c r="I41" i="1"/>
  <c r="H41" i="1"/>
  <c r="J40" i="1"/>
  <c r="I40" i="1"/>
  <c r="H40" i="1"/>
  <c r="J39" i="1"/>
  <c r="I39" i="1"/>
  <c r="H39" i="1"/>
  <c r="J38" i="1"/>
  <c r="I38" i="1"/>
  <c r="H38" i="1"/>
  <c r="J37" i="1"/>
  <c r="I37" i="1"/>
  <c r="H37" i="1"/>
  <c r="J36" i="1"/>
  <c r="I36" i="1"/>
  <c r="H36" i="1"/>
  <c r="J35" i="1"/>
  <c r="I35" i="1"/>
  <c r="H35" i="1"/>
  <c r="J34" i="1"/>
  <c r="I34" i="1"/>
  <c r="H34" i="1"/>
  <c r="J33" i="1"/>
  <c r="I33" i="1"/>
  <c r="H33" i="1"/>
  <c r="J32" i="1"/>
  <c r="I32" i="1"/>
  <c r="H32" i="1"/>
  <c r="J31" i="1"/>
  <c r="I31" i="1"/>
  <c r="H31" i="1"/>
  <c r="J30" i="1"/>
  <c r="I30" i="1"/>
  <c r="H30" i="1"/>
  <c r="J29" i="1"/>
  <c r="I29" i="1"/>
  <c r="H29" i="1"/>
  <c r="J28" i="1"/>
  <c r="I28" i="1"/>
  <c r="H28" i="1"/>
  <c r="J27" i="1"/>
  <c r="I27" i="1"/>
  <c r="H27" i="1"/>
  <c r="J26" i="1"/>
  <c r="I26" i="1"/>
  <c r="H26" i="1"/>
  <c r="J25" i="1"/>
  <c r="I25" i="1"/>
  <c r="H25" i="1"/>
  <c r="J24" i="1"/>
  <c r="I24" i="1"/>
  <c r="H24" i="1"/>
  <c r="J23" i="1"/>
  <c r="I23" i="1"/>
  <c r="H23" i="1"/>
  <c r="J22" i="1"/>
  <c r="I22" i="1"/>
  <c r="H22" i="1"/>
  <c r="J21" i="1"/>
  <c r="I21" i="1"/>
  <c r="H21" i="1"/>
  <c r="J20" i="1"/>
  <c r="I20" i="1"/>
  <c r="H20" i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J8" i="1"/>
  <c r="I8" i="1"/>
  <c r="H8" i="1"/>
  <c r="J7" i="1"/>
  <c r="I7" i="1"/>
  <c r="H7" i="1"/>
  <c r="J6" i="1"/>
  <c r="I6" i="1"/>
  <c r="H6" i="1"/>
  <c r="J5" i="1"/>
  <c r="I5" i="1"/>
  <c r="H5" i="1"/>
  <c r="J4" i="1"/>
  <c r="I4" i="1"/>
  <c r="H4" i="1"/>
  <c r="L5" i="1" l="1"/>
  <c r="L21" i="1"/>
  <c r="L23" i="1"/>
  <c r="L25" i="1"/>
  <c r="L27" i="1"/>
  <c r="L29" i="1"/>
  <c r="L31" i="1"/>
  <c r="L33" i="1"/>
  <c r="L35" i="1"/>
  <c r="L37" i="1"/>
  <c r="L39" i="1"/>
  <c r="L41" i="1"/>
  <c r="L43" i="1"/>
  <c r="L71" i="1"/>
  <c r="L73" i="1"/>
  <c r="L79" i="1"/>
  <c r="L6" i="1"/>
  <c r="L8" i="1"/>
  <c r="L10" i="1"/>
  <c r="L12" i="1"/>
  <c r="L14" i="1"/>
  <c r="L17" i="1"/>
  <c r="L18" i="1"/>
  <c r="L20" i="1"/>
  <c r="L22" i="1"/>
  <c r="L24" i="1"/>
  <c r="L42" i="1"/>
  <c r="L44" i="1"/>
  <c r="L46" i="1"/>
  <c r="L48" i="1"/>
  <c r="L50" i="1"/>
  <c r="L52" i="1"/>
  <c r="L54" i="1"/>
  <c r="L56" i="1"/>
  <c r="L58" i="1"/>
  <c r="L60" i="1"/>
  <c r="L62" i="1"/>
  <c r="L64" i="1"/>
  <c r="L66" i="1"/>
  <c r="L68" i="1"/>
  <c r="L70" i="1"/>
  <c r="L72" i="1"/>
  <c r="L74" i="1"/>
  <c r="L76" i="1"/>
  <c r="L78" i="1"/>
  <c r="L80" i="1"/>
  <c r="L82" i="1"/>
  <c r="L84" i="1"/>
  <c r="L86" i="1"/>
  <c r="L88" i="1"/>
  <c r="L90" i="1"/>
  <c r="L92" i="1"/>
  <c r="L94" i="1"/>
  <c r="L96" i="1"/>
  <c r="L98" i="1"/>
  <c r="L100" i="1"/>
  <c r="L102" i="1"/>
  <c r="L7" i="1"/>
  <c r="L9" i="1"/>
  <c r="L11" i="1"/>
  <c r="L13" i="1"/>
  <c r="L15" i="1"/>
  <c r="L16" i="1"/>
  <c r="L45" i="1"/>
  <c r="L47" i="1"/>
  <c r="L49" i="1"/>
  <c r="L51" i="1"/>
  <c r="L53" i="1"/>
  <c r="L55" i="1"/>
  <c r="L57" i="1"/>
  <c r="L59" i="1"/>
  <c r="L61" i="1"/>
  <c r="L63" i="1"/>
  <c r="L65" i="1"/>
  <c r="L67" i="1"/>
  <c r="L69" i="1"/>
  <c r="L75" i="1"/>
  <c r="L77" i="1"/>
  <c r="L85" i="1"/>
  <c r="L87" i="1"/>
  <c r="L91" i="1"/>
  <c r="L97" i="1"/>
  <c r="L99" i="1"/>
  <c r="L101" i="1"/>
  <c r="L4" i="1"/>
  <c r="L26" i="1"/>
  <c r="L28" i="1"/>
  <c r="L30" i="1"/>
  <c r="L32" i="1"/>
  <c r="L34" i="1"/>
  <c r="L36" i="1"/>
  <c r="L38" i="1"/>
  <c r="L40" i="1"/>
  <c r="L19" i="1"/>
  <c r="L104" i="1" l="1"/>
</calcChain>
</file>

<file path=xl/sharedStrings.xml><?xml version="1.0" encoding="utf-8"?>
<sst xmlns="http://schemas.openxmlformats.org/spreadsheetml/2006/main" count="518" uniqueCount="284">
  <si>
    <t>UMERKOT</t>
  </si>
  <si>
    <t>ROURKELA</t>
  </si>
  <si>
    <t>JAJPUR ROAD</t>
  </si>
  <si>
    <t>JEYPORE</t>
  </si>
  <si>
    <t>BARIPADA</t>
  </si>
  <si>
    <t>JALESWAR</t>
  </si>
  <si>
    <t>BHUBANESWAR</t>
  </si>
  <si>
    <t>CTC</t>
  </si>
  <si>
    <t>CASE</t>
  </si>
  <si>
    <t>RATE</t>
  </si>
  <si>
    <t>HML</t>
  </si>
  <si>
    <t>DD.CH.</t>
  </si>
  <si>
    <t>LR CH.</t>
  </si>
  <si>
    <t>AMT.</t>
  </si>
  <si>
    <t>SL.</t>
  </si>
  <si>
    <t>DATE</t>
  </si>
  <si>
    <t>LR NO.</t>
  </si>
  <si>
    <t>FROM</t>
  </si>
  <si>
    <t>DESTINATION</t>
  </si>
  <si>
    <t>INVOICE
PRAGATI LOGISTICS,SAMANTA SAHI
 KHUNTIA LANE,8984191006
GST No:21AGHPB9356M1Z9</t>
  </si>
  <si>
    <t>Thanking you for your business.
PRAGATI LOGISTICS</t>
  </si>
  <si>
    <t>RAYAGADA</t>
  </si>
  <si>
    <t>BHAWANIPATNA</t>
  </si>
  <si>
    <t>ANGUL</t>
  </si>
  <si>
    <t>KHURDA</t>
  </si>
  <si>
    <t xml:space="preserve">
HINDUSTAN CYCLE AND TUBES PRIVATE LIMITED
Address: PLOT NO.925 KHATA NO.876 AND HOLDING NAO.456/B  BASTIA COLONY JHANJIRMANGALA ,CUTTACK-753009,9338077922
GST No: 21AAACH0814Q1ZS
</t>
  </si>
  <si>
    <t>JARKA</t>
  </si>
  <si>
    <t>JAJPUR TOWN</t>
  </si>
  <si>
    <t>BINKA</t>
  </si>
  <si>
    <t>PATTAMUNDAI</t>
  </si>
  <si>
    <t>DUBURI</t>
  </si>
  <si>
    <t>JHARSUGUDA</t>
  </si>
  <si>
    <t>BOLANGIR</t>
  </si>
  <si>
    <t>NABARANGPUR</t>
  </si>
  <si>
    <t>NIMAPARA</t>
  </si>
  <si>
    <t>SAMBALPUR</t>
  </si>
  <si>
    <t>BARAGARH</t>
  </si>
  <si>
    <t>TALCHER</t>
  </si>
  <si>
    <t>ANANDAPUR</t>
  </si>
  <si>
    <t>KENDRAPARA</t>
  </si>
  <si>
    <t>INV.NO.</t>
  </si>
  <si>
    <t>PATNAGARH</t>
  </si>
  <si>
    <t>MALKANGIRI</t>
  </si>
  <si>
    <t>DAMANJODI</t>
  </si>
  <si>
    <t>SIMILIGUDA</t>
  </si>
  <si>
    <t>AINTHAPALI</t>
  </si>
  <si>
    <t>Kindly, verify &amp; confirm within 7 days, else GST will be filed by 20th SEPTEMBER, 2025. 
GST to be paid by Consignor under Reverse Charge Mechanism(RCM) as per GST.</t>
  </si>
  <si>
    <t>01/8/2025</t>
  </si>
  <si>
    <t>PL/MA/04610</t>
  </si>
  <si>
    <t>1177</t>
  </si>
  <si>
    <t>PL/MA/04659</t>
  </si>
  <si>
    <t>1138</t>
  </si>
  <si>
    <t>02/8/2025</t>
  </si>
  <si>
    <t>PL/DO/06713</t>
  </si>
  <si>
    <t>1171</t>
  </si>
  <si>
    <t>PL/DO/06880</t>
  </si>
  <si>
    <t>1123</t>
  </si>
  <si>
    <t>PL/MA/04592</t>
  </si>
  <si>
    <t>1179</t>
  </si>
  <si>
    <t>PL/MA/04595</t>
  </si>
  <si>
    <t>1157</t>
  </si>
  <si>
    <t>04/8/2025</t>
  </si>
  <si>
    <t>PL/DO/06755</t>
  </si>
  <si>
    <t>1164</t>
  </si>
  <si>
    <t>PL/DO/06757</t>
  </si>
  <si>
    <t>1079</t>
  </si>
  <si>
    <t>PL/DO/06785</t>
  </si>
  <si>
    <t>1122</t>
  </si>
  <si>
    <t>UTTARA</t>
  </si>
  <si>
    <t>PL/DO/06813</t>
  </si>
  <si>
    <t>1137</t>
  </si>
  <si>
    <t>PL/MA/04589</t>
  </si>
  <si>
    <t>1112</t>
  </si>
  <si>
    <t>RAIGHAR</t>
  </si>
  <si>
    <t>PL/MA/04590</t>
  </si>
  <si>
    <t>111</t>
  </si>
  <si>
    <t>PL/MA/04591</t>
  </si>
  <si>
    <t>1078</t>
  </si>
  <si>
    <t>PL/MA/04599</t>
  </si>
  <si>
    <t>1180</t>
  </si>
  <si>
    <t>PL/MA/04608</t>
  </si>
  <si>
    <t>1182</t>
  </si>
  <si>
    <t>BAREIPALI</t>
  </si>
  <si>
    <t>PL/MA/04657</t>
  </si>
  <si>
    <t>1087</t>
  </si>
  <si>
    <t>05/8/2025</t>
  </si>
  <si>
    <t>PL/DO/06881</t>
  </si>
  <si>
    <t>1185</t>
  </si>
  <si>
    <t>PL/MA/04605</t>
  </si>
  <si>
    <t>997</t>
  </si>
  <si>
    <t>PL/MA/04687</t>
  </si>
  <si>
    <t>1146</t>
  </si>
  <si>
    <t>KOTPAD</t>
  </si>
  <si>
    <t>PL/MA/04691</t>
  </si>
  <si>
    <t>1170</t>
  </si>
  <si>
    <t>06/8/2025</t>
  </si>
  <si>
    <t>PL/MA/04711</t>
  </si>
  <si>
    <t>1103</t>
  </si>
  <si>
    <t>PL/MA/04725</t>
  </si>
  <si>
    <t>1212</t>
  </si>
  <si>
    <t>PL/MA/04726</t>
  </si>
  <si>
    <t>1121</t>
  </si>
  <si>
    <t>PL/MA/04757</t>
  </si>
  <si>
    <t>1095</t>
  </si>
  <si>
    <t>08/8/2025</t>
  </si>
  <si>
    <t>PL/DO/07004</t>
  </si>
  <si>
    <t>1186</t>
  </si>
  <si>
    <t>CHANDOLA</t>
  </si>
  <si>
    <t>PL/DO/07018</t>
  </si>
  <si>
    <t>1156</t>
  </si>
  <si>
    <t>PL/DO/07133</t>
  </si>
  <si>
    <t>1145</t>
  </si>
  <si>
    <t>PL/MA/04800</t>
  </si>
  <si>
    <t>1208</t>
  </si>
  <si>
    <t>09/8/2025</t>
  </si>
  <si>
    <t>PL/DO/07173</t>
  </si>
  <si>
    <t>1221</t>
  </si>
  <si>
    <t>10/8/2025</t>
  </si>
  <si>
    <t>PL/DO/07089</t>
  </si>
  <si>
    <t>1022</t>
  </si>
  <si>
    <t>PL/DO/07105</t>
  </si>
  <si>
    <t>1109</t>
  </si>
  <si>
    <t>DHENKANAL</t>
  </si>
  <si>
    <t>PL/DO/07110</t>
  </si>
  <si>
    <t>1194</t>
  </si>
  <si>
    <t>PL/MA/04842</t>
  </si>
  <si>
    <t>1199</t>
  </si>
  <si>
    <t>PL/MA/04843</t>
  </si>
  <si>
    <t>1050</t>
  </si>
  <si>
    <t>11/8/2025</t>
  </si>
  <si>
    <t>PL/MA/04855</t>
  </si>
  <si>
    <t>1100</t>
  </si>
  <si>
    <t>PL/MA/04871</t>
  </si>
  <si>
    <t>1181</t>
  </si>
  <si>
    <t>PL/MA/04883</t>
  </si>
  <si>
    <t>1144</t>
  </si>
  <si>
    <t>PL/MA/04884</t>
  </si>
  <si>
    <t>1211</t>
  </si>
  <si>
    <t>12/8/2025</t>
  </si>
  <si>
    <t>PL/DO/07245</t>
  </si>
  <si>
    <t>1193</t>
  </si>
  <si>
    <t>PL/DO/07246</t>
  </si>
  <si>
    <t>1240</t>
  </si>
  <si>
    <t>13/8/2025</t>
  </si>
  <si>
    <t>PL/DO/07271</t>
  </si>
  <si>
    <t>1215</t>
  </si>
  <si>
    <t>PL/DO/07276</t>
  </si>
  <si>
    <t>1245</t>
  </si>
  <si>
    <t>PL/DO/07277</t>
  </si>
  <si>
    <t>1202</t>
  </si>
  <si>
    <t>PL/MA/04944</t>
  </si>
  <si>
    <t>1228</t>
  </si>
  <si>
    <t>PL/MA/04948</t>
  </si>
  <si>
    <t>1174</t>
  </si>
  <si>
    <t>PL/MA/04949</t>
  </si>
  <si>
    <t>1178</t>
  </si>
  <si>
    <t>PL/MA/04950</t>
  </si>
  <si>
    <t>1252</t>
  </si>
  <si>
    <t>BELPAHAR</t>
  </si>
  <si>
    <t>PL/MA/04958</t>
  </si>
  <si>
    <t>1196</t>
  </si>
  <si>
    <t>bairasar</t>
  </si>
  <si>
    <t>14/8/2025</t>
  </si>
  <si>
    <t>PL/MA/04995</t>
  </si>
  <si>
    <t>1238</t>
  </si>
  <si>
    <t>PL/MA/05011</t>
  </si>
  <si>
    <t>1258</t>
  </si>
  <si>
    <t>16/8/2025</t>
  </si>
  <si>
    <t>PL/DO/07404</t>
  </si>
  <si>
    <t>1255</t>
  </si>
  <si>
    <t>PL/DO/07405</t>
  </si>
  <si>
    <t>1256</t>
  </si>
  <si>
    <t>PL/DO/07495</t>
  </si>
  <si>
    <t>1267</t>
  </si>
  <si>
    <t>19/8/2025</t>
  </si>
  <si>
    <t>PL/MA/05120</t>
  </si>
  <si>
    <t>1242</t>
  </si>
  <si>
    <t>PL/MA/05121</t>
  </si>
  <si>
    <t>1259</t>
  </si>
  <si>
    <t>PL/MA/05125</t>
  </si>
  <si>
    <t>1244</t>
  </si>
  <si>
    <t>PL/MA/05126</t>
  </si>
  <si>
    <t>1270</t>
  </si>
  <si>
    <t>PL/MA/05127</t>
  </si>
  <si>
    <t>1265</t>
  </si>
  <si>
    <t>PL/MA/05128</t>
  </si>
  <si>
    <t>1287</t>
  </si>
  <si>
    <t>PL/MA/05133</t>
  </si>
  <si>
    <t>1271</t>
  </si>
  <si>
    <t>PL/MA/05136</t>
  </si>
  <si>
    <t>1279</t>
  </si>
  <si>
    <t>PL/MA/05137</t>
  </si>
  <si>
    <t>1281</t>
  </si>
  <si>
    <t>PL/MA/05170</t>
  </si>
  <si>
    <t>1290</t>
  </si>
  <si>
    <t>20/8/2025</t>
  </si>
  <si>
    <t>PL/DO/07612</t>
  </si>
  <si>
    <t>1273</t>
  </si>
  <si>
    <t>ATHAGARH</t>
  </si>
  <si>
    <t>PL/DO/07671</t>
  </si>
  <si>
    <t>1310</t>
  </si>
  <si>
    <t>PL/MA/05168</t>
  </si>
  <si>
    <t>1288</t>
  </si>
  <si>
    <t>PL/MA/05180</t>
  </si>
  <si>
    <t>1302</t>
  </si>
  <si>
    <t>PL/MA/05184</t>
  </si>
  <si>
    <t>1277</t>
  </si>
  <si>
    <t>PL/MA/05192</t>
  </si>
  <si>
    <t>1266</t>
  </si>
  <si>
    <t>21/8/2025</t>
  </si>
  <si>
    <t>PL/DO/07751</t>
  </si>
  <si>
    <t>1300</t>
  </si>
  <si>
    <t>PL/DO/08079</t>
  </si>
  <si>
    <t>1338</t>
  </si>
  <si>
    <t>PL/MA/05246</t>
  </si>
  <si>
    <t>1309</t>
  </si>
  <si>
    <t>JHUMPURA</t>
  </si>
  <si>
    <t>22/8/2025</t>
  </si>
  <si>
    <t>PL/DO/07816</t>
  </si>
  <si>
    <t>1342</t>
  </si>
  <si>
    <t>PL/DO/07817</t>
  </si>
  <si>
    <t>1339</t>
  </si>
  <si>
    <t>PL/MA/05297</t>
  </si>
  <si>
    <t>1329</t>
  </si>
  <si>
    <t>PL/MA/05298</t>
  </si>
  <si>
    <t>1328</t>
  </si>
  <si>
    <t>PL/MA/05335</t>
  </si>
  <si>
    <t>1345</t>
  </si>
  <si>
    <t>23/8/2025</t>
  </si>
  <si>
    <t>PL/DO/07829</t>
  </si>
  <si>
    <t>1298</t>
  </si>
  <si>
    <t>PL/MA/05346</t>
  </si>
  <si>
    <t>1356</t>
  </si>
  <si>
    <t>PL/MA/05347</t>
  </si>
  <si>
    <t>1357</t>
  </si>
  <si>
    <t>PL/MA/05365</t>
  </si>
  <si>
    <t>1289</t>
  </si>
  <si>
    <t>PL/MA/05366</t>
  </si>
  <si>
    <t>1372</t>
  </si>
  <si>
    <t>24/8/2025</t>
  </si>
  <si>
    <t>PL/DO/07874</t>
  </si>
  <si>
    <t>1354</t>
  </si>
  <si>
    <t>PL/DO/07912</t>
  </si>
  <si>
    <t>1355</t>
  </si>
  <si>
    <t>25/8/2025</t>
  </si>
  <si>
    <t>PL/MA/05407</t>
  </si>
  <si>
    <t>1379</t>
  </si>
  <si>
    <t>PL/MA/05408</t>
  </si>
  <si>
    <t>1341</t>
  </si>
  <si>
    <t>26/8/2025</t>
  </si>
  <si>
    <t>PL/MA/05405</t>
  </si>
  <si>
    <t>371</t>
  </si>
  <si>
    <t>27/8/2025</t>
  </si>
  <si>
    <t>PL/MA/05482</t>
  </si>
  <si>
    <t>1364</t>
  </si>
  <si>
    <t>PL/MA/05490</t>
  </si>
  <si>
    <t>1325</t>
  </si>
  <si>
    <t>28/8/2025</t>
  </si>
  <si>
    <t>PL/DO/08489</t>
  </si>
  <si>
    <t>1403</t>
  </si>
  <si>
    <t>29/8/2025</t>
  </si>
  <si>
    <t>PL/DO/08137</t>
  </si>
  <si>
    <t>1398</t>
  </si>
  <si>
    <t>PL/MA/05546</t>
  </si>
  <si>
    <t>1396</t>
  </si>
  <si>
    <t>PL/MA/05547</t>
  </si>
  <si>
    <t>1376</t>
  </si>
  <si>
    <t>PL/MA/05548</t>
  </si>
  <si>
    <t>1350</t>
  </si>
  <si>
    <t>PL/MA/05549</t>
  </si>
  <si>
    <t>1331</t>
  </si>
  <si>
    <t>PL/MA/05555</t>
  </si>
  <si>
    <t>1375</t>
  </si>
  <si>
    <t>PL/MA/05556</t>
  </si>
  <si>
    <t>1263</t>
  </si>
  <si>
    <t>PL/MA/05557</t>
  </si>
  <si>
    <t>1395</t>
  </si>
  <si>
    <t>30/8/2025</t>
  </si>
  <si>
    <t>PL/DO/08206</t>
  </si>
  <si>
    <t>1385</t>
  </si>
  <si>
    <t>PL/DO/08223</t>
  </si>
  <si>
    <t>1397</t>
  </si>
  <si>
    <t>(RUPEES FIFTY THREE THOUSAND FIVE HUNDRED TWENTY TWO ONLY)</t>
  </si>
  <si>
    <t>Bill Date: 31/08/2025
Bill NO : 14031
Total Amount: 53522.00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</si>
</sst>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 applyNumberFormat="1" applyFont="1"/>
    <xf numFmtId="0" fontId="1" fillId="2" borderId="0" xfId="0" applyNumberFormat="1" applyFont="1" applyFill="1" applyAlignment="1">
      <alignment horizontal="center" vertical="center"/>
    </xf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0" fillId="0" borderId="8" xfId="0" applyNumberFormat="1" applyFont="1" applyBorder="1" applyAlignment="1">
      <alignment horizontal="center"/>
    </xf>
    <xf numFmtId="2" fontId="0" fillId="0" borderId="9" xfId="0" applyNumberFormat="1" applyFont="1" applyBorder="1"/>
    <xf numFmtId="0" fontId="0" fillId="0" borderId="10" xfId="0" applyNumberFormat="1" applyFont="1" applyBorder="1" applyAlignment="1">
      <alignment horizontal="center"/>
    </xf>
    <xf numFmtId="0" fontId="0" fillId="0" borderId="11" xfId="0" applyNumberFormat="1" applyFont="1" applyBorder="1"/>
    <xf numFmtId="0" fontId="2" fillId="0" borderId="11" xfId="0" applyNumberFormat="1" applyFont="1" applyBorder="1"/>
    <xf numFmtId="2" fontId="0" fillId="0" borderId="11" xfId="0" applyNumberFormat="1" applyFont="1" applyBorder="1"/>
    <xf numFmtId="2" fontId="0" fillId="0" borderId="12" xfId="0" applyNumberFormat="1" applyFont="1" applyBorder="1"/>
    <xf numFmtId="2" fontId="0" fillId="0" borderId="0" xfId="0" applyNumberFormat="1" applyFont="1"/>
    <xf numFmtId="0" fontId="0" fillId="0" borderId="18" xfId="0" applyNumberFormat="1" applyFont="1" applyBorder="1" applyAlignment="1">
      <alignment horizontal="center"/>
    </xf>
    <xf numFmtId="0" fontId="0" fillId="0" borderId="19" xfId="0" applyNumberFormat="1" applyFont="1" applyBorder="1"/>
    <xf numFmtId="0" fontId="2" fillId="0" borderId="19" xfId="0" applyNumberFormat="1" applyFont="1" applyBorder="1"/>
    <xf numFmtId="2" fontId="0" fillId="0" borderId="19" xfId="0" applyNumberFormat="1" applyFont="1" applyBorder="1"/>
    <xf numFmtId="2" fontId="0" fillId="0" borderId="20" xfId="0" applyNumberFormat="1" applyFont="1" applyBorder="1"/>
    <xf numFmtId="2" fontId="1" fillId="0" borderId="6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vertical="center" wrapText="1"/>
    </xf>
    <xf numFmtId="0" fontId="1" fillId="0" borderId="14" xfId="0" applyNumberFormat="1" applyFont="1" applyBorder="1" applyAlignment="1">
      <alignment wrapText="1"/>
    </xf>
    <xf numFmtId="0" fontId="1" fillId="0" borderId="15" xfId="0" applyNumberFormat="1" applyFont="1" applyBorder="1" applyAlignment="1">
      <alignment wrapText="1"/>
    </xf>
    <xf numFmtId="0" fontId="1" fillId="0" borderId="16" xfId="0" applyNumberFormat="1" applyFont="1" applyBorder="1" applyAlignment="1">
      <alignment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wrapText="1"/>
    </xf>
    <xf numFmtId="0" fontId="1" fillId="2" borderId="3" xfId="0" applyNumberFormat="1" applyFont="1" applyFill="1" applyBorder="1" applyAlignment="1">
      <alignment wrapText="1"/>
    </xf>
    <xf numFmtId="0" fontId="1" fillId="2" borderId="7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13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29141</xdr:colOff>
      <xdr:row>0</xdr:row>
      <xdr:rowOff>13439</xdr:rowOff>
    </xdr:from>
    <xdr:to>
      <xdr:col>5</xdr:col>
      <xdr:colOff>1066801</xdr:colOff>
      <xdr:row>0</xdr:row>
      <xdr:rowOff>923925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141" y="13439"/>
          <a:ext cx="3876110" cy="9104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>
        <row r="3">
          <cell r="C3" t="str">
            <v>DESTINATION</v>
          </cell>
          <cell r="D3" t="str">
            <v>NEW RATE /CASE</v>
          </cell>
        </row>
        <row r="4">
          <cell r="C4" t="str">
            <v>ANGUL</v>
          </cell>
          <cell r="D4">
            <v>118</v>
          </cell>
        </row>
        <row r="5">
          <cell r="C5" t="str">
            <v>ASKA</v>
          </cell>
          <cell r="D5">
            <v>118</v>
          </cell>
        </row>
        <row r="6">
          <cell r="C6" t="str">
            <v>ATHAGARH</v>
          </cell>
          <cell r="D6">
            <v>101</v>
          </cell>
        </row>
        <row r="7">
          <cell r="C7" t="str">
            <v>ATTABIRA</v>
          </cell>
          <cell r="D7">
            <v>168</v>
          </cell>
        </row>
        <row r="8">
          <cell r="C8" t="str">
            <v>AUL</v>
          </cell>
          <cell r="D8">
            <v>101</v>
          </cell>
        </row>
        <row r="9">
          <cell r="C9" t="str">
            <v>BAHANAGA</v>
          </cell>
          <cell r="D9">
            <v>118</v>
          </cell>
        </row>
        <row r="10">
          <cell r="C10" t="str">
            <v>BALASORE</v>
          </cell>
          <cell r="D10">
            <v>118</v>
          </cell>
        </row>
        <row r="11">
          <cell r="C11" t="str">
            <v>BALIA</v>
          </cell>
          <cell r="D11">
            <v>118</v>
          </cell>
        </row>
        <row r="12">
          <cell r="C12" t="str">
            <v>BALIA STORE</v>
          </cell>
          <cell r="D12">
            <v>101</v>
          </cell>
        </row>
        <row r="13">
          <cell r="C13" t="str">
            <v>BALICHANDRAPUR</v>
          </cell>
          <cell r="D13">
            <v>101</v>
          </cell>
        </row>
        <row r="14">
          <cell r="C14" t="str">
            <v>BALIPATNA</v>
          </cell>
          <cell r="D14">
            <v>101</v>
          </cell>
        </row>
        <row r="15">
          <cell r="C15" t="str">
            <v>BANARPAL</v>
          </cell>
          <cell r="D15">
            <v>118</v>
          </cell>
        </row>
        <row r="16">
          <cell r="C16" t="str">
            <v>BANGIRIPOSI</v>
          </cell>
          <cell r="D16">
            <v>189</v>
          </cell>
        </row>
        <row r="17">
          <cell r="C17" t="str">
            <v>BANKI</v>
          </cell>
          <cell r="D17">
            <v>101</v>
          </cell>
        </row>
        <row r="19">
          <cell r="C19" t="str">
            <v>BANTHA CHHAK</v>
          </cell>
          <cell r="D19">
            <v>134</v>
          </cell>
        </row>
        <row r="20">
          <cell r="C20" t="str">
            <v>BARIPADA</v>
          </cell>
          <cell r="D20">
            <v>134</v>
          </cell>
        </row>
        <row r="21">
          <cell r="C21" t="str">
            <v>BELGUNTHA</v>
          </cell>
          <cell r="D21">
            <v>134</v>
          </cell>
        </row>
        <row r="22">
          <cell r="C22" t="str">
            <v>BERHAMPUR</v>
          </cell>
          <cell r="D22">
            <v>118</v>
          </cell>
        </row>
        <row r="23">
          <cell r="C23" t="str">
            <v>BHADRAK</v>
          </cell>
          <cell r="D23">
            <v>118</v>
          </cell>
        </row>
        <row r="24">
          <cell r="C24" t="str">
            <v>BHAWANIPATNA</v>
          </cell>
          <cell r="D24">
            <v>168</v>
          </cell>
        </row>
        <row r="25">
          <cell r="C25" t="str">
            <v>BHUBANESWAR</v>
          </cell>
          <cell r="D25">
            <v>101</v>
          </cell>
        </row>
        <row r="26">
          <cell r="C26" t="str">
            <v>BINKA</v>
          </cell>
          <cell r="D26">
            <v>168</v>
          </cell>
        </row>
        <row r="27">
          <cell r="C27" t="str">
            <v>BISOI</v>
          </cell>
          <cell r="D27">
            <v>134</v>
          </cell>
        </row>
        <row r="28">
          <cell r="C28" t="str">
            <v>BISRA</v>
          </cell>
          <cell r="D28">
            <v>168</v>
          </cell>
        </row>
        <row r="29">
          <cell r="C29" t="str">
            <v>BOLANGIR</v>
          </cell>
          <cell r="D29">
            <v>168</v>
          </cell>
        </row>
        <row r="30">
          <cell r="C30" t="str">
            <v>BORIGUMA</v>
          </cell>
          <cell r="D30">
            <v>202</v>
          </cell>
        </row>
        <row r="31">
          <cell r="C31" t="str">
            <v>BOUDH</v>
          </cell>
          <cell r="D31">
            <v>134</v>
          </cell>
        </row>
        <row r="32">
          <cell r="C32" t="str">
            <v>CHAMPUA</v>
          </cell>
          <cell r="D32">
            <v>134</v>
          </cell>
        </row>
        <row r="33">
          <cell r="C33" t="str">
            <v>CHANDANPUR</v>
          </cell>
          <cell r="D33">
            <v>101</v>
          </cell>
        </row>
        <row r="34">
          <cell r="C34" t="str">
            <v>CHANDESWAR</v>
          </cell>
          <cell r="D34">
            <v>118</v>
          </cell>
        </row>
        <row r="35">
          <cell r="C35" t="str">
            <v>CHANDIKHOL</v>
          </cell>
          <cell r="D35">
            <v>101</v>
          </cell>
        </row>
        <row r="36">
          <cell r="C36" t="str">
            <v>CHANDOLA</v>
          </cell>
          <cell r="D36">
            <v>101</v>
          </cell>
        </row>
        <row r="37">
          <cell r="C37" t="str">
            <v>CHANDPUR</v>
          </cell>
          <cell r="D37">
            <v>118</v>
          </cell>
        </row>
        <row r="38">
          <cell r="C38" t="str">
            <v>CHARAMPA</v>
          </cell>
          <cell r="D38">
            <v>118</v>
          </cell>
        </row>
        <row r="39">
          <cell r="C39" t="str">
            <v>CHHATRAPUR</v>
          </cell>
          <cell r="D39">
            <v>118</v>
          </cell>
        </row>
        <row r="40">
          <cell r="C40" t="str">
            <v>DAMANJODI</v>
          </cell>
          <cell r="D40">
            <v>168</v>
          </cell>
        </row>
        <row r="41">
          <cell r="C41" t="str">
            <v>DAMDARPUR</v>
          </cell>
          <cell r="D41">
            <v>101</v>
          </cell>
        </row>
        <row r="42">
          <cell r="C42" t="str">
            <v>DHARMAGARH</v>
          </cell>
          <cell r="D42">
            <v>168</v>
          </cell>
        </row>
        <row r="43">
          <cell r="C43" t="str">
            <v>DHENKANAL</v>
          </cell>
          <cell r="D43">
            <v>101</v>
          </cell>
        </row>
        <row r="44">
          <cell r="C44" t="str">
            <v>DUBURI</v>
          </cell>
          <cell r="D44">
            <v>101</v>
          </cell>
        </row>
        <row r="45">
          <cell r="C45" t="str">
            <v>GHATAGAON</v>
          </cell>
          <cell r="D45">
            <v>118</v>
          </cell>
        </row>
        <row r="46">
          <cell r="C46" t="str">
            <v>GUNUPUR</v>
          </cell>
          <cell r="D46">
            <v>168</v>
          </cell>
        </row>
        <row r="47">
          <cell r="C47" t="str">
            <v>HINJILIKATU</v>
          </cell>
          <cell r="D47">
            <v>168</v>
          </cell>
        </row>
        <row r="48">
          <cell r="C48" t="str">
            <v>ITAMATI</v>
          </cell>
          <cell r="D48">
            <v>118</v>
          </cell>
        </row>
        <row r="49">
          <cell r="C49" t="str">
            <v>JAGATSINGHPUR</v>
          </cell>
          <cell r="D49">
            <v>101</v>
          </cell>
        </row>
        <row r="50">
          <cell r="C50" t="str">
            <v>JAJPUR ROAD</v>
          </cell>
          <cell r="D50">
            <v>101</v>
          </cell>
        </row>
        <row r="51">
          <cell r="C51" t="str">
            <v>JAJPUR TOWN</v>
          </cell>
          <cell r="D51">
            <v>118</v>
          </cell>
        </row>
        <row r="52">
          <cell r="C52" t="str">
            <v>JALESWAR</v>
          </cell>
          <cell r="D52">
            <v>134</v>
          </cell>
        </row>
        <row r="53">
          <cell r="C53" t="str">
            <v>JARKA</v>
          </cell>
          <cell r="D53">
            <v>101</v>
          </cell>
        </row>
        <row r="54">
          <cell r="C54" t="str">
            <v>JATNI</v>
          </cell>
          <cell r="D54">
            <v>101</v>
          </cell>
        </row>
        <row r="55">
          <cell r="C55" t="str">
            <v>JEYPORE</v>
          </cell>
          <cell r="D55">
            <v>168</v>
          </cell>
        </row>
        <row r="56">
          <cell r="C56" t="str">
            <v>JHARSUGUDA</v>
          </cell>
          <cell r="D56">
            <v>168</v>
          </cell>
        </row>
        <row r="57">
          <cell r="C57" t="str">
            <v>JHUMPURA</v>
          </cell>
          <cell r="D57">
            <v>168</v>
          </cell>
        </row>
        <row r="58">
          <cell r="C58" t="str">
            <v>KANTABANJI</v>
          </cell>
          <cell r="D58">
            <v>168</v>
          </cell>
        </row>
        <row r="59">
          <cell r="C59" t="str">
            <v>KARANJIA</v>
          </cell>
          <cell r="D59">
            <v>134</v>
          </cell>
        </row>
        <row r="60">
          <cell r="C60" t="str">
            <v>KENDRAPARA</v>
          </cell>
          <cell r="D60">
            <v>101</v>
          </cell>
        </row>
        <row r="61">
          <cell r="C61" t="str">
            <v>KENDUPATNA</v>
          </cell>
          <cell r="D61">
            <v>101</v>
          </cell>
        </row>
        <row r="62">
          <cell r="C62" t="str">
            <v>KEONJHAR</v>
          </cell>
          <cell r="D62">
            <v>118</v>
          </cell>
        </row>
        <row r="63">
          <cell r="C63" t="str">
            <v>KHANTAPADA</v>
          </cell>
          <cell r="D63">
            <v>118</v>
          </cell>
        </row>
        <row r="64">
          <cell r="C64" t="str">
            <v>KHURDA</v>
          </cell>
          <cell r="D64">
            <v>101</v>
          </cell>
        </row>
        <row r="65">
          <cell r="C65" t="str">
            <v>KORAPUT</v>
          </cell>
          <cell r="D65">
            <v>202</v>
          </cell>
        </row>
        <row r="66">
          <cell r="C66" t="str">
            <v>KOTPAD</v>
          </cell>
          <cell r="D66">
            <v>168</v>
          </cell>
        </row>
        <row r="67">
          <cell r="C67" t="str">
            <v>KUCHINDA</v>
          </cell>
          <cell r="D67">
            <v>134</v>
          </cell>
        </row>
        <row r="68">
          <cell r="C68" t="str">
            <v>MALKANGIRI</v>
          </cell>
          <cell r="D68">
            <v>202</v>
          </cell>
        </row>
        <row r="69">
          <cell r="C69" t="str">
            <v>MANGALPUR</v>
          </cell>
          <cell r="D69">
            <v>137</v>
          </cell>
        </row>
        <row r="70">
          <cell r="C70" t="str">
            <v>NABARANGPUR</v>
          </cell>
          <cell r="D70">
            <v>168</v>
          </cell>
        </row>
        <row r="71">
          <cell r="C71" t="str">
            <v>NAYAGARH</v>
          </cell>
          <cell r="D71">
            <v>118</v>
          </cell>
        </row>
        <row r="72">
          <cell r="C72" t="str">
            <v>NIALI</v>
          </cell>
          <cell r="D72">
            <v>114</v>
          </cell>
        </row>
        <row r="73">
          <cell r="C73" t="str">
            <v>NIMAPARA</v>
          </cell>
          <cell r="D73">
            <v>101</v>
          </cell>
        </row>
        <row r="74">
          <cell r="C74" t="str">
            <v>NIRAKARPUR</v>
          </cell>
          <cell r="D74">
            <v>101</v>
          </cell>
        </row>
        <row r="75">
          <cell r="C75" t="str">
            <v>PALLAHARA</v>
          </cell>
          <cell r="D75">
            <v>118</v>
          </cell>
        </row>
        <row r="76">
          <cell r="C76" t="str">
            <v>PANIKOILI</v>
          </cell>
          <cell r="D76">
            <v>101</v>
          </cell>
        </row>
        <row r="77">
          <cell r="C77" t="str">
            <v>PAPADAHANDI</v>
          </cell>
          <cell r="D77">
            <v>202</v>
          </cell>
        </row>
        <row r="78">
          <cell r="C78" t="str">
            <v>PARADEEP</v>
          </cell>
          <cell r="D78">
            <v>101</v>
          </cell>
        </row>
        <row r="79">
          <cell r="C79" t="str">
            <v>PATTAMUNDAI</v>
          </cell>
          <cell r="D79">
            <v>101</v>
          </cell>
        </row>
        <row r="80">
          <cell r="C80" t="str">
            <v>PHULBANI</v>
          </cell>
          <cell r="D80">
            <v>134</v>
          </cell>
        </row>
        <row r="81">
          <cell r="C81" t="str">
            <v>PIPILI</v>
          </cell>
          <cell r="D81">
            <v>101</v>
          </cell>
        </row>
        <row r="82">
          <cell r="C82" t="str">
            <v>PURI</v>
          </cell>
          <cell r="D82">
            <v>101</v>
          </cell>
        </row>
        <row r="83">
          <cell r="C83" t="str">
            <v>RAJ SUNAKHALA</v>
          </cell>
          <cell r="D83">
            <v>101</v>
          </cell>
        </row>
        <row r="84">
          <cell r="C84" t="str">
            <v>RAJGANGPUR</v>
          </cell>
          <cell r="D84">
            <v>168</v>
          </cell>
        </row>
        <row r="85">
          <cell r="C85" t="str">
            <v>RAYAGADA</v>
          </cell>
          <cell r="D85">
            <v>168</v>
          </cell>
        </row>
        <row r="86">
          <cell r="C86" t="str">
            <v>ROURKELA</v>
          </cell>
          <cell r="D86">
            <v>168</v>
          </cell>
        </row>
        <row r="87">
          <cell r="C87" t="str">
            <v>SAHADEV KHUNTA</v>
          </cell>
          <cell r="D87">
            <v>118</v>
          </cell>
        </row>
        <row r="88">
          <cell r="C88" t="str">
            <v>SAKHIGOPAL</v>
          </cell>
          <cell r="D88">
            <v>101</v>
          </cell>
        </row>
        <row r="89">
          <cell r="C89" t="str">
            <v>SALIPUR</v>
          </cell>
          <cell r="D89">
            <v>101</v>
          </cell>
        </row>
        <row r="90">
          <cell r="C90" t="str">
            <v>SAMBALPUR</v>
          </cell>
          <cell r="D90">
            <v>168</v>
          </cell>
        </row>
        <row r="91">
          <cell r="C91" t="str">
            <v>SIMILIGUDA</v>
          </cell>
          <cell r="D91">
            <v>202</v>
          </cell>
        </row>
        <row r="92">
          <cell r="C92" t="str">
            <v>SOMAPATNA</v>
          </cell>
          <cell r="D92">
            <v>168</v>
          </cell>
        </row>
        <row r="93">
          <cell r="C93" t="str">
            <v>SONEPUR</v>
          </cell>
          <cell r="D93">
            <v>134</v>
          </cell>
        </row>
        <row r="94">
          <cell r="C94" t="str">
            <v>SORO</v>
          </cell>
          <cell r="D94">
            <v>118</v>
          </cell>
        </row>
        <row r="95">
          <cell r="C95" t="str">
            <v>SUNABEDA</v>
          </cell>
          <cell r="D95">
            <v>168</v>
          </cell>
        </row>
        <row r="96">
          <cell r="C96" t="str">
            <v>SUNDERGARH</v>
          </cell>
          <cell r="D96">
            <v>168</v>
          </cell>
        </row>
        <row r="97">
          <cell r="C97" t="str">
            <v>TALCHER</v>
          </cell>
          <cell r="D97">
            <v>118</v>
          </cell>
        </row>
        <row r="98">
          <cell r="C98" t="str">
            <v>TIRTOL</v>
          </cell>
          <cell r="D98">
            <v>101</v>
          </cell>
        </row>
        <row r="99">
          <cell r="C99" t="str">
            <v>UDALA</v>
          </cell>
          <cell r="D99">
            <v>134</v>
          </cell>
        </row>
        <row r="100">
          <cell r="C100" t="str">
            <v>UMERKOT</v>
          </cell>
          <cell r="D100">
            <v>202</v>
          </cell>
        </row>
        <row r="101">
          <cell r="C101" t="str">
            <v>SUNEBEDA</v>
          </cell>
          <cell r="D101">
            <v>168</v>
          </cell>
        </row>
        <row r="102">
          <cell r="C102" t="str">
            <v>RAIRANGPUR</v>
          </cell>
          <cell r="D102">
            <v>168</v>
          </cell>
        </row>
        <row r="103">
          <cell r="C103" t="str">
            <v>RAIGHAR</v>
          </cell>
          <cell r="D103">
            <v>202</v>
          </cell>
        </row>
        <row r="104">
          <cell r="C104" t="str">
            <v>JASIPUR</v>
          </cell>
          <cell r="D104">
            <v>168</v>
          </cell>
        </row>
        <row r="105">
          <cell r="C105" t="str">
            <v>BAHALDA</v>
          </cell>
          <cell r="D105">
            <v>168</v>
          </cell>
        </row>
        <row r="106">
          <cell r="C106" t="str">
            <v>NUAPATNA</v>
          </cell>
          <cell r="D106">
            <v>118</v>
          </cell>
        </row>
        <row r="107">
          <cell r="C107" t="str">
            <v>NARSINGHPUR</v>
          </cell>
          <cell r="D107">
            <v>118</v>
          </cell>
        </row>
        <row r="108">
          <cell r="C108" t="str">
            <v>BARI</v>
          </cell>
          <cell r="D108">
            <v>137</v>
          </cell>
        </row>
        <row r="109">
          <cell r="C109" t="str">
            <v>PARALAKHEMUNDI</v>
          </cell>
          <cell r="D109">
            <v>168</v>
          </cell>
        </row>
        <row r="110">
          <cell r="C110" t="str">
            <v>JHARPOKHARIA</v>
          </cell>
          <cell r="D110">
            <v>134</v>
          </cell>
        </row>
        <row r="111">
          <cell r="C111" t="str">
            <v>BARAGARH</v>
          </cell>
          <cell r="D111">
            <v>168</v>
          </cell>
        </row>
        <row r="112">
          <cell r="C112" t="str">
            <v>BANDHABAHAL</v>
          </cell>
          <cell r="D112">
            <v>168</v>
          </cell>
        </row>
        <row r="113">
          <cell r="C113" t="str">
            <v>JODA</v>
          </cell>
          <cell r="D113">
            <v>134</v>
          </cell>
        </row>
        <row r="114">
          <cell r="C114" t="str">
            <v>UTTARA</v>
          </cell>
          <cell r="D114">
            <v>101</v>
          </cell>
        </row>
        <row r="115">
          <cell r="C115" t="str">
            <v>RENGALI</v>
          </cell>
          <cell r="D115">
            <v>168</v>
          </cell>
        </row>
        <row r="116">
          <cell r="C116" t="str">
            <v>BALIKUDA</v>
          </cell>
          <cell r="D116">
            <v>101</v>
          </cell>
        </row>
        <row r="117">
          <cell r="C117" t="str">
            <v>ANANDAPUR</v>
          </cell>
          <cell r="D117">
            <v>118</v>
          </cell>
        </row>
        <row r="118">
          <cell r="C118" t="str">
            <v>BIRAMITRAPUR</v>
          </cell>
          <cell r="D118">
            <v>168</v>
          </cell>
        </row>
        <row r="119">
          <cell r="C119" t="str">
            <v>DHAMANAHANDI</v>
          </cell>
          <cell r="D119">
            <v>202</v>
          </cell>
        </row>
        <row r="120">
          <cell r="C120" t="str">
            <v>KESINGA</v>
          </cell>
          <cell r="D120">
            <v>202</v>
          </cell>
        </row>
        <row r="121">
          <cell r="C121" t="str">
            <v>BRAJARAJNAGAR</v>
          </cell>
          <cell r="D121">
            <v>202</v>
          </cell>
        </row>
        <row r="122">
          <cell r="C122" t="str">
            <v>KHUNTA</v>
          </cell>
          <cell r="D122">
            <v>189</v>
          </cell>
        </row>
        <row r="123">
          <cell r="C123" t="str">
            <v>KALAPATHAR</v>
          </cell>
          <cell r="D123">
            <v>118</v>
          </cell>
        </row>
        <row r="124">
          <cell r="C124" t="str">
            <v>TANGI</v>
          </cell>
          <cell r="D124">
            <v>118</v>
          </cell>
        </row>
        <row r="125">
          <cell r="C125" t="str">
            <v>KAMAKHYANAGAR</v>
          </cell>
          <cell r="D125">
            <v>118</v>
          </cell>
        </row>
        <row r="126">
          <cell r="C126" t="str">
            <v>MERAMUNDALI</v>
          </cell>
          <cell r="D126">
            <v>118</v>
          </cell>
        </row>
        <row r="127">
          <cell r="C127" t="str">
            <v>KHAMAR</v>
          </cell>
          <cell r="D127">
            <v>134</v>
          </cell>
        </row>
        <row r="128">
          <cell r="C128" t="str">
            <v>PARJANG</v>
          </cell>
          <cell r="D128">
            <v>134</v>
          </cell>
        </row>
        <row r="129">
          <cell r="C129" t="str">
            <v>AINTHAPALI</v>
          </cell>
          <cell r="D129">
            <v>168</v>
          </cell>
        </row>
        <row r="130">
          <cell r="C130" t="str">
            <v>BAITARANI ROAD</v>
          </cell>
          <cell r="D130">
            <v>118</v>
          </cell>
        </row>
        <row r="131">
          <cell r="C131" t="str">
            <v>NTPC KANIHA</v>
          </cell>
          <cell r="D131">
            <v>118</v>
          </cell>
        </row>
        <row r="132">
          <cell r="C132" t="str">
            <v>PAIKAMAL</v>
          </cell>
          <cell r="D132">
            <v>202</v>
          </cell>
        </row>
        <row r="133">
          <cell r="C133" t="str">
            <v>NUAPADA</v>
          </cell>
          <cell r="D133">
            <v>202</v>
          </cell>
        </row>
        <row r="134">
          <cell r="C134" t="str">
            <v>NARLA</v>
          </cell>
          <cell r="D134">
            <v>202</v>
          </cell>
        </row>
        <row r="135">
          <cell r="C135" t="str">
            <v>BHUBAN</v>
          </cell>
          <cell r="D135">
            <v>118</v>
          </cell>
        </row>
        <row r="136">
          <cell r="C136" t="str">
            <v>GODBHAGA</v>
          </cell>
          <cell r="D136">
            <v>202</v>
          </cell>
        </row>
        <row r="137">
          <cell r="C137" t="str">
            <v>DEOGARH</v>
          </cell>
          <cell r="D137">
            <v>168</v>
          </cell>
        </row>
        <row r="138">
          <cell r="C138" t="str">
            <v>BELPAHAR</v>
          </cell>
          <cell r="D138">
            <v>202</v>
          </cell>
        </row>
        <row r="139">
          <cell r="C139" t="str">
            <v>SOHELA</v>
          </cell>
          <cell r="D139">
            <v>202</v>
          </cell>
        </row>
        <row r="140">
          <cell r="C140" t="str">
            <v>TARBHA</v>
          </cell>
          <cell r="D140">
            <v>202</v>
          </cell>
        </row>
        <row r="141">
          <cell r="C141" t="str">
            <v>LOISINGHA</v>
          </cell>
          <cell r="D141">
            <v>202</v>
          </cell>
        </row>
        <row r="142">
          <cell r="C142" t="str">
            <v>REDHAKHOL</v>
          </cell>
          <cell r="D142">
            <v>202</v>
          </cell>
        </row>
        <row r="143">
          <cell r="C143" t="str">
            <v>PATNAGARH</v>
          </cell>
          <cell r="D143">
            <v>202</v>
          </cell>
        </row>
        <row r="144">
          <cell r="C144" t="str">
            <v>BARPALI</v>
          </cell>
          <cell r="D144">
            <v>202</v>
          </cell>
        </row>
        <row r="145">
          <cell r="C145" t="str">
            <v>DHANUPALI</v>
          </cell>
          <cell r="D145">
            <v>189</v>
          </cell>
        </row>
        <row r="146">
          <cell r="C146" t="str">
            <v>BAIRASAR</v>
          </cell>
          <cell r="D146">
            <v>202</v>
          </cell>
        </row>
        <row r="147">
          <cell r="C147" t="str">
            <v>TITILAGARH</v>
          </cell>
          <cell r="D147">
            <v>202</v>
          </cell>
        </row>
        <row r="148">
          <cell r="C148" t="str">
            <v>JUNAGARH</v>
          </cell>
          <cell r="D148">
            <v>202</v>
          </cell>
        </row>
        <row r="149">
          <cell r="C149" t="str">
            <v>BAREIPALI</v>
          </cell>
          <cell r="D149">
            <v>168</v>
          </cell>
        </row>
        <row r="150">
          <cell r="C150" t="str">
            <v>SAINTALA</v>
          </cell>
          <cell r="D150">
            <v>202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7"/>
  <sheetViews>
    <sheetView tabSelected="1" topLeftCell="A91" workbookViewId="0">
      <selection activeCell="V114" sqref="V114"/>
    </sheetView>
  </sheetViews>
  <sheetFormatPr defaultRowHeight="15"/>
  <cols>
    <col min="1" max="1" width="4.85546875" style="2" customWidth="1"/>
    <col min="2" max="2" width="9.7109375" style="2" bestFit="1" customWidth="1"/>
    <col min="3" max="3" width="13.28515625" style="2" customWidth="1"/>
    <col min="4" max="4" width="8.28515625" style="2" bestFit="1" customWidth="1"/>
    <col min="5" max="5" width="6.42578125" style="2" bestFit="1" customWidth="1"/>
    <col min="6" max="6" width="16.5703125" style="2" bestFit="1" customWidth="1"/>
    <col min="7" max="7" width="5.85546875" style="2" customWidth="1"/>
    <col min="8" max="8" width="7.140625" style="2" customWidth="1"/>
    <col min="9" max="9" width="6.28515625" style="3" customWidth="1"/>
    <col min="10" max="10" width="7.140625" style="3" bestFit="1" customWidth="1"/>
    <col min="11" max="11" width="7.140625" style="3" customWidth="1"/>
    <col min="12" max="12" width="9.28515625" style="3" customWidth="1"/>
    <col min="13" max="16384" width="9.140625" style="2"/>
  </cols>
  <sheetData>
    <row r="1" spans="1:12" ht="77.25" customHeight="1" thickBot="1">
      <c r="A1" s="41"/>
      <c r="B1" s="42"/>
      <c r="C1" s="42"/>
      <c r="D1" s="42"/>
      <c r="E1" s="42"/>
      <c r="F1" s="42"/>
      <c r="G1" s="32" t="s">
        <v>19</v>
      </c>
      <c r="H1" s="33"/>
      <c r="I1" s="33"/>
      <c r="J1" s="33"/>
      <c r="K1" s="33"/>
      <c r="L1" s="34"/>
    </row>
    <row r="2" spans="1:12" ht="78" customHeight="1" thickBot="1">
      <c r="A2" s="38" t="s">
        <v>25</v>
      </c>
      <c r="B2" s="39"/>
      <c r="C2" s="39"/>
      <c r="D2" s="39"/>
      <c r="E2" s="39"/>
      <c r="F2" s="40"/>
      <c r="G2" s="35" t="s">
        <v>283</v>
      </c>
      <c r="H2" s="36"/>
      <c r="I2" s="36"/>
      <c r="J2" s="36"/>
      <c r="K2" s="36"/>
      <c r="L2" s="37"/>
    </row>
    <row r="3" spans="1:12" s="1" customFormat="1" ht="15" customHeight="1" thickBot="1">
      <c r="A3" s="7" t="s">
        <v>14</v>
      </c>
      <c r="B3" s="8" t="s">
        <v>15</v>
      </c>
      <c r="C3" s="8" t="s">
        <v>16</v>
      </c>
      <c r="D3" s="8" t="s">
        <v>40</v>
      </c>
      <c r="E3" s="8" t="s">
        <v>17</v>
      </c>
      <c r="F3" s="8" t="s">
        <v>18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9" t="s">
        <v>13</v>
      </c>
    </row>
    <row r="4" spans="1:12" s="1" customFormat="1" ht="15" customHeight="1">
      <c r="A4" s="19">
        <v>1</v>
      </c>
      <c r="B4" s="20" t="s">
        <v>47</v>
      </c>
      <c r="C4" s="20" t="s">
        <v>48</v>
      </c>
      <c r="D4" s="20" t="s">
        <v>49</v>
      </c>
      <c r="E4" s="21" t="s">
        <v>7</v>
      </c>
      <c r="F4" s="20" t="s">
        <v>28</v>
      </c>
      <c r="G4" s="20">
        <v>2</v>
      </c>
      <c r="H4" s="22">
        <f>VLOOKUP(F4,'[1]HINDUSTAN CYCLE'!$C$3:$D$157,2,FALSE)</f>
        <v>168</v>
      </c>
      <c r="I4" s="22">
        <f>G4*2</f>
        <v>4</v>
      </c>
      <c r="J4" s="22">
        <f>G4*10</f>
        <v>20</v>
      </c>
      <c r="K4" s="22">
        <v>25</v>
      </c>
      <c r="L4" s="23">
        <f>G4*H4+I4+J4+K4</f>
        <v>385</v>
      </c>
    </row>
    <row r="5" spans="1:12" s="1" customFormat="1" ht="15" customHeight="1">
      <c r="A5" s="11">
        <v>2</v>
      </c>
      <c r="B5" s="4" t="s">
        <v>47</v>
      </c>
      <c r="C5" s="4" t="s">
        <v>50</v>
      </c>
      <c r="D5" s="4" t="s">
        <v>51</v>
      </c>
      <c r="E5" s="10" t="s">
        <v>7</v>
      </c>
      <c r="F5" s="4" t="s">
        <v>5</v>
      </c>
      <c r="G5" s="4">
        <v>5</v>
      </c>
      <c r="H5" s="5">
        <f>VLOOKUP(F5,'[1]HINDUSTAN CYCLE'!$C$3:$D$157,2,FALSE)</f>
        <v>134</v>
      </c>
      <c r="I5" s="5">
        <f t="shared" ref="I5:I68" si="0">G5*2</f>
        <v>10</v>
      </c>
      <c r="J5" s="5">
        <f t="shared" ref="J5:J68" si="1">G5*10</f>
        <v>50</v>
      </c>
      <c r="K5" s="5">
        <v>25</v>
      </c>
      <c r="L5" s="12">
        <f t="shared" ref="L5:L68" si="2">G5*H5+I5+J5+K5</f>
        <v>755</v>
      </c>
    </row>
    <row r="6" spans="1:12" s="1" customFormat="1" ht="15" customHeight="1">
      <c r="A6" s="11">
        <v>3</v>
      </c>
      <c r="B6" s="4" t="s">
        <v>52</v>
      </c>
      <c r="C6" s="4" t="s">
        <v>53</v>
      </c>
      <c r="D6" s="4" t="s">
        <v>54</v>
      </c>
      <c r="E6" s="10" t="s">
        <v>7</v>
      </c>
      <c r="F6" s="4" t="s">
        <v>4</v>
      </c>
      <c r="G6" s="4">
        <v>1</v>
      </c>
      <c r="H6" s="5">
        <f>VLOOKUP(F6,'[1]HINDUSTAN CYCLE'!$C$3:$D$157,2,FALSE)</f>
        <v>134</v>
      </c>
      <c r="I6" s="5">
        <f t="shared" si="0"/>
        <v>2</v>
      </c>
      <c r="J6" s="5">
        <f t="shared" si="1"/>
        <v>10</v>
      </c>
      <c r="K6" s="5">
        <v>25</v>
      </c>
      <c r="L6" s="12">
        <f t="shared" si="2"/>
        <v>171</v>
      </c>
    </row>
    <row r="7" spans="1:12" s="1" customFormat="1" ht="15" customHeight="1">
      <c r="A7" s="11">
        <v>4</v>
      </c>
      <c r="B7" s="4" t="s">
        <v>52</v>
      </c>
      <c r="C7" s="4" t="s">
        <v>55</v>
      </c>
      <c r="D7" s="4" t="s">
        <v>56</v>
      </c>
      <c r="E7" s="10" t="s">
        <v>7</v>
      </c>
      <c r="F7" s="4" t="s">
        <v>39</v>
      </c>
      <c r="G7" s="4">
        <v>1</v>
      </c>
      <c r="H7" s="5">
        <f>VLOOKUP(F7,'[1]HINDUSTAN CYCLE'!$C$3:$D$157,2,FALSE)</f>
        <v>101</v>
      </c>
      <c r="I7" s="5">
        <f t="shared" si="0"/>
        <v>2</v>
      </c>
      <c r="J7" s="5">
        <f t="shared" si="1"/>
        <v>10</v>
      </c>
      <c r="K7" s="5">
        <v>25</v>
      </c>
      <c r="L7" s="12">
        <f t="shared" si="2"/>
        <v>138</v>
      </c>
    </row>
    <row r="8" spans="1:12" s="1" customFormat="1" ht="15" customHeight="1">
      <c r="A8" s="11">
        <v>5</v>
      </c>
      <c r="B8" s="4" t="s">
        <v>52</v>
      </c>
      <c r="C8" s="4" t="s">
        <v>57</v>
      </c>
      <c r="D8" s="4" t="s">
        <v>58</v>
      </c>
      <c r="E8" s="10" t="s">
        <v>7</v>
      </c>
      <c r="F8" s="4" t="s">
        <v>21</v>
      </c>
      <c r="G8" s="4">
        <v>6</v>
      </c>
      <c r="H8" s="5">
        <f>VLOOKUP(F8,'[1]HINDUSTAN CYCLE'!$C$3:$D$157,2,FALSE)</f>
        <v>168</v>
      </c>
      <c r="I8" s="5">
        <f t="shared" si="0"/>
        <v>12</v>
      </c>
      <c r="J8" s="5">
        <f t="shared" si="1"/>
        <v>60</v>
      </c>
      <c r="K8" s="5">
        <v>25</v>
      </c>
      <c r="L8" s="12">
        <f t="shared" si="2"/>
        <v>1105</v>
      </c>
    </row>
    <row r="9" spans="1:12" s="1" customFormat="1" ht="15" customHeight="1">
      <c r="A9" s="11">
        <v>6</v>
      </c>
      <c r="B9" s="4" t="s">
        <v>52</v>
      </c>
      <c r="C9" s="4" t="s">
        <v>59</v>
      </c>
      <c r="D9" s="4" t="s">
        <v>60</v>
      </c>
      <c r="E9" s="10" t="s">
        <v>7</v>
      </c>
      <c r="F9" s="4" t="s">
        <v>44</v>
      </c>
      <c r="G9" s="4">
        <v>2</v>
      </c>
      <c r="H9" s="5">
        <f>VLOOKUP(F9,'[1]HINDUSTAN CYCLE'!$C$3:$D$157,2,FALSE)</f>
        <v>202</v>
      </c>
      <c r="I9" s="5">
        <f t="shared" si="0"/>
        <v>4</v>
      </c>
      <c r="J9" s="5">
        <f t="shared" si="1"/>
        <v>20</v>
      </c>
      <c r="K9" s="5">
        <v>25</v>
      </c>
      <c r="L9" s="12">
        <f t="shared" si="2"/>
        <v>453</v>
      </c>
    </row>
    <row r="10" spans="1:12" s="1" customFormat="1" ht="15" customHeight="1">
      <c r="A10" s="11">
        <v>7</v>
      </c>
      <c r="B10" s="4" t="s">
        <v>61</v>
      </c>
      <c r="C10" s="4" t="s">
        <v>62</v>
      </c>
      <c r="D10" s="4" t="s">
        <v>63</v>
      </c>
      <c r="E10" s="10" t="s">
        <v>7</v>
      </c>
      <c r="F10" s="4" t="s">
        <v>30</v>
      </c>
      <c r="G10" s="4">
        <v>3</v>
      </c>
      <c r="H10" s="5">
        <f>VLOOKUP(F10,'[1]HINDUSTAN CYCLE'!$C$3:$D$157,2,FALSE)</f>
        <v>101</v>
      </c>
      <c r="I10" s="5">
        <f t="shared" si="0"/>
        <v>6</v>
      </c>
      <c r="J10" s="5">
        <f t="shared" si="1"/>
        <v>30</v>
      </c>
      <c r="K10" s="5">
        <v>25</v>
      </c>
      <c r="L10" s="12">
        <f t="shared" si="2"/>
        <v>364</v>
      </c>
    </row>
    <row r="11" spans="1:12" s="1" customFormat="1" ht="15" customHeight="1">
      <c r="A11" s="11">
        <v>8</v>
      </c>
      <c r="B11" s="4" t="s">
        <v>61</v>
      </c>
      <c r="C11" s="4" t="s">
        <v>64</v>
      </c>
      <c r="D11" s="4" t="s">
        <v>65</v>
      </c>
      <c r="E11" s="10" t="s">
        <v>7</v>
      </c>
      <c r="F11" s="4" t="s">
        <v>30</v>
      </c>
      <c r="G11" s="4">
        <v>7</v>
      </c>
      <c r="H11" s="5">
        <f>VLOOKUP(F11,'[1]HINDUSTAN CYCLE'!$C$3:$D$157,2,FALSE)</f>
        <v>101</v>
      </c>
      <c r="I11" s="5">
        <f t="shared" si="0"/>
        <v>14</v>
      </c>
      <c r="J11" s="5">
        <f t="shared" si="1"/>
        <v>70</v>
      </c>
      <c r="K11" s="5">
        <v>25</v>
      </c>
      <c r="L11" s="12">
        <f t="shared" si="2"/>
        <v>816</v>
      </c>
    </row>
    <row r="12" spans="1:12" s="1" customFormat="1" ht="15" customHeight="1">
      <c r="A12" s="11">
        <v>9</v>
      </c>
      <c r="B12" s="4" t="s">
        <v>61</v>
      </c>
      <c r="C12" s="4" t="s">
        <v>66</v>
      </c>
      <c r="D12" s="4" t="s">
        <v>67</v>
      </c>
      <c r="E12" s="10" t="s">
        <v>7</v>
      </c>
      <c r="F12" s="10" t="s">
        <v>68</v>
      </c>
      <c r="G12" s="4">
        <v>1</v>
      </c>
      <c r="H12" s="5">
        <f>VLOOKUP(F12,'[1]HINDUSTAN CYCLE'!$C$3:$D$157,2,FALSE)</f>
        <v>101</v>
      </c>
      <c r="I12" s="5">
        <f t="shared" si="0"/>
        <v>2</v>
      </c>
      <c r="J12" s="5">
        <f t="shared" si="1"/>
        <v>10</v>
      </c>
      <c r="K12" s="5">
        <v>25</v>
      </c>
      <c r="L12" s="12">
        <f t="shared" si="2"/>
        <v>138</v>
      </c>
    </row>
    <row r="13" spans="1:12" s="1" customFormat="1" ht="15" customHeight="1">
      <c r="A13" s="11">
        <v>10</v>
      </c>
      <c r="B13" s="4" t="s">
        <v>61</v>
      </c>
      <c r="C13" s="4" t="s">
        <v>69</v>
      </c>
      <c r="D13" s="4" t="s">
        <v>70</v>
      </c>
      <c r="E13" s="10" t="s">
        <v>7</v>
      </c>
      <c r="F13" s="4" t="s">
        <v>26</v>
      </c>
      <c r="G13" s="4">
        <v>5</v>
      </c>
      <c r="H13" s="5">
        <f>VLOOKUP(F13,'[1]HINDUSTAN CYCLE'!$C$3:$D$157,2,FALSE)</f>
        <v>101</v>
      </c>
      <c r="I13" s="5">
        <f t="shared" si="0"/>
        <v>10</v>
      </c>
      <c r="J13" s="5">
        <f t="shared" si="1"/>
        <v>50</v>
      </c>
      <c r="K13" s="5">
        <v>25</v>
      </c>
      <c r="L13" s="12">
        <f t="shared" si="2"/>
        <v>590</v>
      </c>
    </row>
    <row r="14" spans="1:12" s="1" customFormat="1" ht="15" customHeight="1">
      <c r="A14" s="11">
        <v>11</v>
      </c>
      <c r="B14" s="4" t="s">
        <v>61</v>
      </c>
      <c r="C14" s="4" t="s">
        <v>71</v>
      </c>
      <c r="D14" s="4" t="s">
        <v>72</v>
      </c>
      <c r="E14" s="10" t="s">
        <v>7</v>
      </c>
      <c r="F14" s="4" t="s">
        <v>73</v>
      </c>
      <c r="G14" s="4">
        <v>2</v>
      </c>
      <c r="H14" s="5">
        <f>VLOOKUP(F14,'[1]HINDUSTAN CYCLE'!$C$3:$D$157,2,FALSE)</f>
        <v>202</v>
      </c>
      <c r="I14" s="5">
        <f t="shared" si="0"/>
        <v>4</v>
      </c>
      <c r="J14" s="5">
        <f t="shared" si="1"/>
        <v>20</v>
      </c>
      <c r="K14" s="5">
        <v>25</v>
      </c>
      <c r="L14" s="12">
        <f t="shared" si="2"/>
        <v>453</v>
      </c>
    </row>
    <row r="15" spans="1:12" s="1" customFormat="1" ht="15" customHeight="1">
      <c r="A15" s="11">
        <v>12</v>
      </c>
      <c r="B15" s="4" t="s">
        <v>61</v>
      </c>
      <c r="C15" s="4" t="s">
        <v>74</v>
      </c>
      <c r="D15" s="4" t="s">
        <v>75</v>
      </c>
      <c r="E15" s="10" t="s">
        <v>7</v>
      </c>
      <c r="F15" s="4" t="s">
        <v>44</v>
      </c>
      <c r="G15" s="4">
        <v>1</v>
      </c>
      <c r="H15" s="5">
        <f>VLOOKUP(F15,'[1]HINDUSTAN CYCLE'!$C$3:$D$157,2,FALSE)</f>
        <v>202</v>
      </c>
      <c r="I15" s="5">
        <f t="shared" si="0"/>
        <v>2</v>
      </c>
      <c r="J15" s="5">
        <f t="shared" si="1"/>
        <v>10</v>
      </c>
      <c r="K15" s="5">
        <v>25</v>
      </c>
      <c r="L15" s="12">
        <f t="shared" si="2"/>
        <v>239</v>
      </c>
    </row>
    <row r="16" spans="1:12" s="1" customFormat="1" ht="15" customHeight="1">
      <c r="A16" s="11">
        <v>13</v>
      </c>
      <c r="B16" s="4" t="s">
        <v>61</v>
      </c>
      <c r="C16" s="4" t="s">
        <v>76</v>
      </c>
      <c r="D16" s="4" t="s">
        <v>77</v>
      </c>
      <c r="E16" s="10" t="s">
        <v>7</v>
      </c>
      <c r="F16" s="4" t="s">
        <v>73</v>
      </c>
      <c r="G16" s="4">
        <v>6</v>
      </c>
      <c r="H16" s="5">
        <f>VLOOKUP(F16,'[1]HINDUSTAN CYCLE'!$C$3:$D$157,2,FALSE)</f>
        <v>202</v>
      </c>
      <c r="I16" s="5">
        <f t="shared" si="0"/>
        <v>12</v>
      </c>
      <c r="J16" s="5">
        <f t="shared" si="1"/>
        <v>60</v>
      </c>
      <c r="K16" s="5">
        <v>25</v>
      </c>
      <c r="L16" s="12">
        <f t="shared" si="2"/>
        <v>1309</v>
      </c>
    </row>
    <row r="17" spans="1:12" s="1" customFormat="1" ht="15" customHeight="1">
      <c r="A17" s="11">
        <v>14</v>
      </c>
      <c r="B17" s="4" t="s">
        <v>61</v>
      </c>
      <c r="C17" s="4" t="s">
        <v>78</v>
      </c>
      <c r="D17" s="4" t="s">
        <v>79</v>
      </c>
      <c r="E17" s="10" t="s">
        <v>7</v>
      </c>
      <c r="F17" s="4" t="s">
        <v>3</v>
      </c>
      <c r="G17" s="4">
        <v>1</v>
      </c>
      <c r="H17" s="5">
        <f>VLOOKUP(F17,'[1]HINDUSTAN CYCLE'!$C$3:$D$157,2,FALSE)</f>
        <v>168</v>
      </c>
      <c r="I17" s="5">
        <f t="shared" si="0"/>
        <v>2</v>
      </c>
      <c r="J17" s="5">
        <f t="shared" si="1"/>
        <v>10</v>
      </c>
      <c r="K17" s="5">
        <v>25</v>
      </c>
      <c r="L17" s="12">
        <f t="shared" si="2"/>
        <v>205</v>
      </c>
    </row>
    <row r="18" spans="1:12" s="1" customFormat="1" ht="15" customHeight="1">
      <c r="A18" s="11">
        <v>15</v>
      </c>
      <c r="B18" s="4" t="s">
        <v>61</v>
      </c>
      <c r="C18" s="4" t="s">
        <v>80</v>
      </c>
      <c r="D18" s="4" t="s">
        <v>81</v>
      </c>
      <c r="E18" s="10" t="s">
        <v>7</v>
      </c>
      <c r="F18" s="4" t="s">
        <v>82</v>
      </c>
      <c r="G18" s="4">
        <v>4</v>
      </c>
      <c r="H18" s="5">
        <f>VLOOKUP(F18,'[1]HINDUSTAN CYCLE'!$C$3:$D$157,2,FALSE)</f>
        <v>168</v>
      </c>
      <c r="I18" s="5">
        <f t="shared" si="0"/>
        <v>8</v>
      </c>
      <c r="J18" s="5">
        <f t="shared" si="1"/>
        <v>40</v>
      </c>
      <c r="K18" s="5">
        <v>25</v>
      </c>
      <c r="L18" s="12">
        <f t="shared" si="2"/>
        <v>745</v>
      </c>
    </row>
    <row r="19" spans="1:12" s="1" customFormat="1" ht="15" customHeight="1">
      <c r="A19" s="11">
        <v>16</v>
      </c>
      <c r="B19" s="4" t="s">
        <v>61</v>
      </c>
      <c r="C19" s="4" t="s">
        <v>83</v>
      </c>
      <c r="D19" s="4" t="s">
        <v>84</v>
      </c>
      <c r="E19" s="10" t="s">
        <v>7</v>
      </c>
      <c r="F19" s="4" t="s">
        <v>5</v>
      </c>
      <c r="G19" s="4">
        <v>15</v>
      </c>
      <c r="H19" s="5">
        <f>VLOOKUP(F19,'[1]HINDUSTAN CYCLE'!$C$3:$D$157,2,FALSE)</f>
        <v>134</v>
      </c>
      <c r="I19" s="5">
        <f t="shared" si="0"/>
        <v>30</v>
      </c>
      <c r="J19" s="5">
        <f t="shared" si="1"/>
        <v>150</v>
      </c>
      <c r="K19" s="5">
        <v>25</v>
      </c>
      <c r="L19" s="12">
        <f t="shared" si="2"/>
        <v>2215</v>
      </c>
    </row>
    <row r="20" spans="1:12" s="1" customFormat="1" ht="15" customHeight="1">
      <c r="A20" s="11">
        <v>17</v>
      </c>
      <c r="B20" s="4" t="s">
        <v>85</v>
      </c>
      <c r="C20" s="4" t="s">
        <v>86</v>
      </c>
      <c r="D20" s="4" t="s">
        <v>87</v>
      </c>
      <c r="E20" s="10" t="s">
        <v>7</v>
      </c>
      <c r="F20" s="4" t="s">
        <v>29</v>
      </c>
      <c r="G20" s="4">
        <v>2</v>
      </c>
      <c r="H20" s="5">
        <f>VLOOKUP(F20,'[1]HINDUSTAN CYCLE'!$C$3:$D$157,2,FALSE)</f>
        <v>101</v>
      </c>
      <c r="I20" s="5">
        <f t="shared" si="0"/>
        <v>4</v>
      </c>
      <c r="J20" s="5">
        <f t="shared" si="1"/>
        <v>20</v>
      </c>
      <c r="K20" s="5">
        <v>25</v>
      </c>
      <c r="L20" s="12">
        <f t="shared" si="2"/>
        <v>251</v>
      </c>
    </row>
    <row r="21" spans="1:12" s="1" customFormat="1" ht="15" customHeight="1">
      <c r="A21" s="11">
        <v>18</v>
      </c>
      <c r="B21" s="4" t="s">
        <v>85</v>
      </c>
      <c r="C21" s="4" t="s">
        <v>88</v>
      </c>
      <c r="D21" s="4" t="s">
        <v>89</v>
      </c>
      <c r="E21" s="10" t="s">
        <v>7</v>
      </c>
      <c r="F21" s="4" t="s">
        <v>1</v>
      </c>
      <c r="G21" s="4">
        <v>1</v>
      </c>
      <c r="H21" s="5">
        <f>VLOOKUP(F21,'[1]HINDUSTAN CYCLE'!$C$3:$D$157,2,FALSE)</f>
        <v>168</v>
      </c>
      <c r="I21" s="5">
        <f t="shared" si="0"/>
        <v>2</v>
      </c>
      <c r="J21" s="5">
        <f t="shared" si="1"/>
        <v>10</v>
      </c>
      <c r="K21" s="5">
        <v>25</v>
      </c>
      <c r="L21" s="12">
        <f t="shared" si="2"/>
        <v>205</v>
      </c>
    </row>
    <row r="22" spans="1:12" s="1" customFormat="1" ht="15" customHeight="1">
      <c r="A22" s="11">
        <v>19</v>
      </c>
      <c r="B22" s="4" t="s">
        <v>85</v>
      </c>
      <c r="C22" s="4" t="s">
        <v>90</v>
      </c>
      <c r="D22" s="4" t="s">
        <v>91</v>
      </c>
      <c r="E22" s="10" t="s">
        <v>7</v>
      </c>
      <c r="F22" s="4" t="s">
        <v>92</v>
      </c>
      <c r="G22" s="4">
        <v>7</v>
      </c>
      <c r="H22" s="5">
        <f>VLOOKUP(F22,'[1]HINDUSTAN CYCLE'!$C$3:$D$157,2,FALSE)</f>
        <v>168</v>
      </c>
      <c r="I22" s="5">
        <f t="shared" si="0"/>
        <v>14</v>
      </c>
      <c r="J22" s="5">
        <f t="shared" si="1"/>
        <v>70</v>
      </c>
      <c r="K22" s="5">
        <v>25</v>
      </c>
      <c r="L22" s="12">
        <f t="shared" si="2"/>
        <v>1285</v>
      </c>
    </row>
    <row r="23" spans="1:12" s="1" customFormat="1" ht="15" customHeight="1">
      <c r="A23" s="11">
        <v>20</v>
      </c>
      <c r="B23" s="4" t="s">
        <v>85</v>
      </c>
      <c r="C23" s="4" t="s">
        <v>93</v>
      </c>
      <c r="D23" s="4" t="s">
        <v>94</v>
      </c>
      <c r="E23" s="10" t="s">
        <v>7</v>
      </c>
      <c r="F23" s="4" t="s">
        <v>4</v>
      </c>
      <c r="G23" s="4">
        <v>2</v>
      </c>
      <c r="H23" s="5">
        <f>VLOOKUP(F23,'[1]HINDUSTAN CYCLE'!$C$3:$D$157,2,FALSE)</f>
        <v>134</v>
      </c>
      <c r="I23" s="5">
        <f t="shared" si="0"/>
        <v>4</v>
      </c>
      <c r="J23" s="5">
        <f t="shared" si="1"/>
        <v>20</v>
      </c>
      <c r="K23" s="5">
        <v>25</v>
      </c>
      <c r="L23" s="12">
        <f t="shared" si="2"/>
        <v>317</v>
      </c>
    </row>
    <row r="24" spans="1:12" s="1" customFormat="1" ht="15" customHeight="1">
      <c r="A24" s="11">
        <v>21</v>
      </c>
      <c r="B24" s="4" t="s">
        <v>95</v>
      </c>
      <c r="C24" s="4" t="s">
        <v>96</v>
      </c>
      <c r="D24" s="4" t="s">
        <v>97</v>
      </c>
      <c r="E24" s="10" t="s">
        <v>7</v>
      </c>
      <c r="F24" s="4" t="s">
        <v>37</v>
      </c>
      <c r="G24" s="4">
        <v>2</v>
      </c>
      <c r="H24" s="5">
        <f>VLOOKUP(F24,'[1]HINDUSTAN CYCLE'!$C$3:$D$157,2,FALSE)</f>
        <v>118</v>
      </c>
      <c r="I24" s="5">
        <f t="shared" si="0"/>
        <v>4</v>
      </c>
      <c r="J24" s="5">
        <f t="shared" si="1"/>
        <v>20</v>
      </c>
      <c r="K24" s="5">
        <v>25</v>
      </c>
      <c r="L24" s="12">
        <f t="shared" si="2"/>
        <v>285</v>
      </c>
    </row>
    <row r="25" spans="1:12" s="1" customFormat="1" ht="15" customHeight="1">
      <c r="A25" s="11">
        <v>22</v>
      </c>
      <c r="B25" s="4" t="s">
        <v>95</v>
      </c>
      <c r="C25" s="4" t="s">
        <v>98</v>
      </c>
      <c r="D25" s="4" t="s">
        <v>99</v>
      </c>
      <c r="E25" s="10" t="s">
        <v>7</v>
      </c>
      <c r="F25" s="4" t="s">
        <v>33</v>
      </c>
      <c r="G25" s="4">
        <v>1</v>
      </c>
      <c r="H25" s="5">
        <f>VLOOKUP(F25,'[1]HINDUSTAN CYCLE'!$C$3:$D$157,2,FALSE)</f>
        <v>168</v>
      </c>
      <c r="I25" s="5">
        <f t="shared" si="0"/>
        <v>2</v>
      </c>
      <c r="J25" s="5">
        <f t="shared" si="1"/>
        <v>10</v>
      </c>
      <c r="K25" s="5">
        <v>25</v>
      </c>
      <c r="L25" s="12">
        <f t="shared" si="2"/>
        <v>205</v>
      </c>
    </row>
    <row r="26" spans="1:12" s="1" customFormat="1" ht="15" customHeight="1">
      <c r="A26" s="11">
        <v>23</v>
      </c>
      <c r="B26" s="4" t="s">
        <v>95</v>
      </c>
      <c r="C26" s="4" t="s">
        <v>100</v>
      </c>
      <c r="D26" s="4" t="s">
        <v>101</v>
      </c>
      <c r="E26" s="10" t="s">
        <v>7</v>
      </c>
      <c r="F26" s="4" t="s">
        <v>3</v>
      </c>
      <c r="G26" s="4">
        <v>6</v>
      </c>
      <c r="H26" s="5">
        <f>VLOOKUP(F26,'[1]HINDUSTAN CYCLE'!$C$3:$D$157,2,FALSE)</f>
        <v>168</v>
      </c>
      <c r="I26" s="5">
        <f t="shared" si="0"/>
        <v>12</v>
      </c>
      <c r="J26" s="5">
        <f t="shared" si="1"/>
        <v>60</v>
      </c>
      <c r="K26" s="5">
        <v>25</v>
      </c>
      <c r="L26" s="12">
        <f t="shared" si="2"/>
        <v>1105</v>
      </c>
    </row>
    <row r="27" spans="1:12" s="1" customFormat="1" ht="15" customHeight="1">
      <c r="A27" s="11">
        <v>24</v>
      </c>
      <c r="B27" s="4" t="s">
        <v>95</v>
      </c>
      <c r="C27" s="4" t="s">
        <v>102</v>
      </c>
      <c r="D27" s="4" t="s">
        <v>103</v>
      </c>
      <c r="E27" s="10" t="s">
        <v>7</v>
      </c>
      <c r="F27" s="4" t="s">
        <v>23</v>
      </c>
      <c r="G27" s="4">
        <v>3</v>
      </c>
      <c r="H27" s="5">
        <f>VLOOKUP(F27,'[1]HINDUSTAN CYCLE'!$C$3:$D$157,2,FALSE)</f>
        <v>118</v>
      </c>
      <c r="I27" s="5">
        <f t="shared" si="0"/>
        <v>6</v>
      </c>
      <c r="J27" s="5">
        <f t="shared" si="1"/>
        <v>30</v>
      </c>
      <c r="K27" s="5">
        <v>25</v>
      </c>
      <c r="L27" s="12">
        <f t="shared" si="2"/>
        <v>415</v>
      </c>
    </row>
    <row r="28" spans="1:12" s="1" customFormat="1" ht="15" customHeight="1">
      <c r="A28" s="11">
        <v>25</v>
      </c>
      <c r="B28" s="4" t="s">
        <v>104</v>
      </c>
      <c r="C28" s="4" t="s">
        <v>105</v>
      </c>
      <c r="D28" s="4" t="s">
        <v>106</v>
      </c>
      <c r="E28" s="10" t="s">
        <v>7</v>
      </c>
      <c r="F28" s="10" t="s">
        <v>107</v>
      </c>
      <c r="G28" s="4">
        <v>4</v>
      </c>
      <c r="H28" s="5">
        <f>VLOOKUP(F28,'[1]HINDUSTAN CYCLE'!$C$3:$D$157,2,FALSE)</f>
        <v>101</v>
      </c>
      <c r="I28" s="5">
        <f t="shared" si="0"/>
        <v>8</v>
      </c>
      <c r="J28" s="5">
        <f t="shared" si="1"/>
        <v>40</v>
      </c>
      <c r="K28" s="5">
        <v>25</v>
      </c>
      <c r="L28" s="12">
        <f t="shared" si="2"/>
        <v>477</v>
      </c>
    </row>
    <row r="29" spans="1:12" s="1" customFormat="1" ht="15" customHeight="1">
      <c r="A29" s="11">
        <v>26</v>
      </c>
      <c r="B29" s="4" t="s">
        <v>104</v>
      </c>
      <c r="C29" s="4" t="s">
        <v>108</v>
      </c>
      <c r="D29" s="4" t="s">
        <v>109</v>
      </c>
      <c r="E29" s="10" t="s">
        <v>7</v>
      </c>
      <c r="F29" s="4" t="s">
        <v>2</v>
      </c>
      <c r="G29" s="4">
        <v>1</v>
      </c>
      <c r="H29" s="5">
        <f>VLOOKUP(F29,'[1]HINDUSTAN CYCLE'!$C$3:$D$157,2,FALSE)</f>
        <v>101</v>
      </c>
      <c r="I29" s="5">
        <f t="shared" si="0"/>
        <v>2</v>
      </c>
      <c r="J29" s="5">
        <f t="shared" si="1"/>
        <v>10</v>
      </c>
      <c r="K29" s="5">
        <v>25</v>
      </c>
      <c r="L29" s="12">
        <f t="shared" si="2"/>
        <v>138</v>
      </c>
    </row>
    <row r="30" spans="1:12" s="1" customFormat="1" ht="15" customHeight="1">
      <c r="A30" s="11">
        <v>27</v>
      </c>
      <c r="B30" s="4" t="s">
        <v>104</v>
      </c>
      <c r="C30" s="4" t="s">
        <v>110</v>
      </c>
      <c r="D30" s="4" t="s">
        <v>111</v>
      </c>
      <c r="E30" s="10" t="s">
        <v>7</v>
      </c>
      <c r="F30" s="10" t="s">
        <v>107</v>
      </c>
      <c r="G30" s="4">
        <v>1</v>
      </c>
      <c r="H30" s="5">
        <f>VLOOKUP(F30,'[1]HINDUSTAN CYCLE'!$C$3:$D$157,2,FALSE)</f>
        <v>101</v>
      </c>
      <c r="I30" s="5">
        <f t="shared" si="0"/>
        <v>2</v>
      </c>
      <c r="J30" s="5">
        <f t="shared" si="1"/>
        <v>10</v>
      </c>
      <c r="K30" s="5">
        <v>25</v>
      </c>
      <c r="L30" s="12">
        <f t="shared" si="2"/>
        <v>138</v>
      </c>
    </row>
    <row r="31" spans="1:12" s="1" customFormat="1" ht="15" customHeight="1">
      <c r="A31" s="11">
        <v>28</v>
      </c>
      <c r="B31" s="4" t="s">
        <v>104</v>
      </c>
      <c r="C31" s="4" t="s">
        <v>112</v>
      </c>
      <c r="D31" s="4" t="s">
        <v>113</v>
      </c>
      <c r="E31" s="10" t="s">
        <v>7</v>
      </c>
      <c r="F31" s="4" t="s">
        <v>42</v>
      </c>
      <c r="G31" s="4">
        <v>2</v>
      </c>
      <c r="H31" s="5">
        <f>VLOOKUP(F31,'[1]HINDUSTAN CYCLE'!$C$3:$D$157,2,FALSE)</f>
        <v>202</v>
      </c>
      <c r="I31" s="5">
        <f t="shared" si="0"/>
        <v>4</v>
      </c>
      <c r="J31" s="5">
        <f t="shared" si="1"/>
        <v>20</v>
      </c>
      <c r="K31" s="5">
        <v>25</v>
      </c>
      <c r="L31" s="12">
        <f t="shared" si="2"/>
        <v>453</v>
      </c>
    </row>
    <row r="32" spans="1:12" s="1" customFormat="1" ht="15" customHeight="1">
      <c r="A32" s="11">
        <v>29</v>
      </c>
      <c r="B32" s="4" t="s">
        <v>114</v>
      </c>
      <c r="C32" s="4" t="s">
        <v>115</v>
      </c>
      <c r="D32" s="4" t="s">
        <v>116</v>
      </c>
      <c r="E32" s="10" t="s">
        <v>7</v>
      </c>
      <c r="F32" s="4" t="s">
        <v>2</v>
      </c>
      <c r="G32" s="4">
        <v>2</v>
      </c>
      <c r="H32" s="5">
        <f>VLOOKUP(F32,'[1]HINDUSTAN CYCLE'!$C$3:$D$157,2,FALSE)</f>
        <v>101</v>
      </c>
      <c r="I32" s="5">
        <f t="shared" si="0"/>
        <v>4</v>
      </c>
      <c r="J32" s="5">
        <f t="shared" si="1"/>
        <v>20</v>
      </c>
      <c r="K32" s="5">
        <v>25</v>
      </c>
      <c r="L32" s="12">
        <f t="shared" si="2"/>
        <v>251</v>
      </c>
    </row>
    <row r="33" spans="1:12" s="1" customFormat="1" ht="15" customHeight="1">
      <c r="A33" s="11">
        <v>30</v>
      </c>
      <c r="B33" s="4" t="s">
        <v>117</v>
      </c>
      <c r="C33" s="4" t="s">
        <v>118</v>
      </c>
      <c r="D33" s="4" t="s">
        <v>119</v>
      </c>
      <c r="E33" s="10" t="s">
        <v>7</v>
      </c>
      <c r="F33" s="4" t="s">
        <v>2</v>
      </c>
      <c r="G33" s="4">
        <v>2</v>
      </c>
      <c r="H33" s="5">
        <f>VLOOKUP(F33,'[1]HINDUSTAN CYCLE'!$C$3:$D$157,2,FALSE)</f>
        <v>101</v>
      </c>
      <c r="I33" s="5">
        <f t="shared" si="0"/>
        <v>4</v>
      </c>
      <c r="J33" s="5">
        <f t="shared" si="1"/>
        <v>20</v>
      </c>
      <c r="K33" s="5">
        <v>25</v>
      </c>
      <c r="L33" s="12">
        <f t="shared" si="2"/>
        <v>251</v>
      </c>
    </row>
    <row r="34" spans="1:12" s="1" customFormat="1" ht="15" customHeight="1">
      <c r="A34" s="11">
        <v>31</v>
      </c>
      <c r="B34" s="4" t="s">
        <v>117</v>
      </c>
      <c r="C34" s="4" t="s">
        <v>120</v>
      </c>
      <c r="D34" s="4" t="s">
        <v>121</v>
      </c>
      <c r="E34" s="10" t="s">
        <v>7</v>
      </c>
      <c r="F34" s="4" t="s">
        <v>122</v>
      </c>
      <c r="G34" s="4">
        <v>3</v>
      </c>
      <c r="H34" s="5">
        <f>VLOOKUP(F34,'[1]HINDUSTAN CYCLE'!$C$3:$D$157,2,FALSE)</f>
        <v>101</v>
      </c>
      <c r="I34" s="5">
        <f t="shared" si="0"/>
        <v>6</v>
      </c>
      <c r="J34" s="5">
        <f t="shared" si="1"/>
        <v>30</v>
      </c>
      <c r="K34" s="5">
        <v>25</v>
      </c>
      <c r="L34" s="12">
        <f t="shared" si="2"/>
        <v>364</v>
      </c>
    </row>
    <row r="35" spans="1:12" s="1" customFormat="1" ht="15" customHeight="1">
      <c r="A35" s="11">
        <v>32</v>
      </c>
      <c r="B35" s="4" t="s">
        <v>117</v>
      </c>
      <c r="C35" s="4" t="s">
        <v>123</v>
      </c>
      <c r="D35" s="4" t="s">
        <v>124</v>
      </c>
      <c r="E35" s="10" t="s">
        <v>7</v>
      </c>
      <c r="F35" s="4" t="s">
        <v>6</v>
      </c>
      <c r="G35" s="4">
        <v>1</v>
      </c>
      <c r="H35" s="5">
        <f>VLOOKUP(F35,'[1]HINDUSTAN CYCLE'!$C$3:$D$157,2,FALSE)</f>
        <v>101</v>
      </c>
      <c r="I35" s="5">
        <f t="shared" si="0"/>
        <v>2</v>
      </c>
      <c r="J35" s="5">
        <f t="shared" si="1"/>
        <v>10</v>
      </c>
      <c r="K35" s="5">
        <v>25</v>
      </c>
      <c r="L35" s="12">
        <f t="shared" si="2"/>
        <v>138</v>
      </c>
    </row>
    <row r="36" spans="1:12" s="1" customFormat="1" ht="15" customHeight="1">
      <c r="A36" s="11">
        <v>33</v>
      </c>
      <c r="B36" s="4" t="s">
        <v>117</v>
      </c>
      <c r="C36" s="4" t="s">
        <v>125</v>
      </c>
      <c r="D36" s="4" t="s">
        <v>126</v>
      </c>
      <c r="E36" s="10" t="s">
        <v>7</v>
      </c>
      <c r="F36" s="4" t="s">
        <v>35</v>
      </c>
      <c r="G36" s="4">
        <v>1</v>
      </c>
      <c r="H36" s="5">
        <f>VLOOKUP(F36,'[1]HINDUSTAN CYCLE'!$C$3:$D$157,2,FALSE)</f>
        <v>168</v>
      </c>
      <c r="I36" s="5">
        <f t="shared" si="0"/>
        <v>2</v>
      </c>
      <c r="J36" s="5">
        <f t="shared" si="1"/>
        <v>10</v>
      </c>
      <c r="K36" s="5">
        <v>25</v>
      </c>
      <c r="L36" s="12">
        <f t="shared" si="2"/>
        <v>205</v>
      </c>
    </row>
    <row r="37" spans="1:12" s="1" customFormat="1" ht="15" customHeight="1">
      <c r="A37" s="11">
        <v>34</v>
      </c>
      <c r="B37" s="4" t="s">
        <v>117</v>
      </c>
      <c r="C37" s="4" t="s">
        <v>127</v>
      </c>
      <c r="D37" s="4" t="s">
        <v>128</v>
      </c>
      <c r="E37" s="10" t="s">
        <v>7</v>
      </c>
      <c r="F37" s="4" t="s">
        <v>1</v>
      </c>
      <c r="G37" s="4">
        <v>6</v>
      </c>
      <c r="H37" s="5">
        <f>VLOOKUP(F37,'[1]HINDUSTAN CYCLE'!$C$3:$D$157,2,FALSE)</f>
        <v>168</v>
      </c>
      <c r="I37" s="5">
        <f t="shared" si="0"/>
        <v>12</v>
      </c>
      <c r="J37" s="5">
        <f t="shared" si="1"/>
        <v>60</v>
      </c>
      <c r="K37" s="5">
        <v>25</v>
      </c>
      <c r="L37" s="12">
        <f t="shared" si="2"/>
        <v>1105</v>
      </c>
    </row>
    <row r="38" spans="1:12" s="1" customFormat="1" ht="15" customHeight="1">
      <c r="A38" s="11">
        <v>35</v>
      </c>
      <c r="B38" s="4" t="s">
        <v>129</v>
      </c>
      <c r="C38" s="4" t="s">
        <v>130</v>
      </c>
      <c r="D38" s="4" t="s">
        <v>131</v>
      </c>
      <c r="E38" s="10" t="s">
        <v>7</v>
      </c>
      <c r="F38" s="4" t="s">
        <v>37</v>
      </c>
      <c r="G38" s="4">
        <v>17</v>
      </c>
      <c r="H38" s="5">
        <f>VLOOKUP(F38,'[1]HINDUSTAN CYCLE'!$C$3:$D$157,2,FALSE)</f>
        <v>118</v>
      </c>
      <c r="I38" s="5">
        <f t="shared" si="0"/>
        <v>34</v>
      </c>
      <c r="J38" s="5">
        <f t="shared" si="1"/>
        <v>170</v>
      </c>
      <c r="K38" s="5">
        <v>25</v>
      </c>
      <c r="L38" s="12">
        <f t="shared" si="2"/>
        <v>2235</v>
      </c>
    </row>
    <row r="39" spans="1:12" s="1" customFormat="1" ht="15" customHeight="1">
      <c r="A39" s="11">
        <v>36</v>
      </c>
      <c r="B39" s="4" t="s">
        <v>129</v>
      </c>
      <c r="C39" s="4" t="s">
        <v>132</v>
      </c>
      <c r="D39" s="4" t="s">
        <v>133</v>
      </c>
      <c r="E39" s="10" t="s">
        <v>7</v>
      </c>
      <c r="F39" s="4" t="s">
        <v>0</v>
      </c>
      <c r="G39" s="4">
        <v>1</v>
      </c>
      <c r="H39" s="5">
        <f>VLOOKUP(F39,'[1]HINDUSTAN CYCLE'!$C$3:$D$157,2,FALSE)</f>
        <v>202</v>
      </c>
      <c r="I39" s="5">
        <f t="shared" si="0"/>
        <v>2</v>
      </c>
      <c r="J39" s="5">
        <f t="shared" si="1"/>
        <v>10</v>
      </c>
      <c r="K39" s="5">
        <v>25</v>
      </c>
      <c r="L39" s="12">
        <f t="shared" si="2"/>
        <v>239</v>
      </c>
    </row>
    <row r="40" spans="1:12" s="1" customFormat="1" ht="15" customHeight="1">
      <c r="A40" s="11">
        <v>37</v>
      </c>
      <c r="B40" s="4" t="s">
        <v>129</v>
      </c>
      <c r="C40" s="4" t="s">
        <v>134</v>
      </c>
      <c r="D40" s="4" t="s">
        <v>135</v>
      </c>
      <c r="E40" s="10" t="s">
        <v>7</v>
      </c>
      <c r="F40" s="4" t="s">
        <v>43</v>
      </c>
      <c r="G40" s="4">
        <v>1</v>
      </c>
      <c r="H40" s="5">
        <f>VLOOKUP(F40,'[1]HINDUSTAN CYCLE'!$C$3:$D$157,2,FALSE)</f>
        <v>168</v>
      </c>
      <c r="I40" s="5">
        <f t="shared" si="0"/>
        <v>2</v>
      </c>
      <c r="J40" s="5">
        <f t="shared" si="1"/>
        <v>10</v>
      </c>
      <c r="K40" s="5">
        <v>25</v>
      </c>
      <c r="L40" s="12">
        <f t="shared" si="2"/>
        <v>205</v>
      </c>
    </row>
    <row r="41" spans="1:12" s="1" customFormat="1" ht="15" customHeight="1">
      <c r="A41" s="11">
        <v>38</v>
      </c>
      <c r="B41" s="4" t="s">
        <v>129</v>
      </c>
      <c r="C41" s="4" t="s">
        <v>136</v>
      </c>
      <c r="D41" s="4" t="s">
        <v>137</v>
      </c>
      <c r="E41" s="10" t="s">
        <v>7</v>
      </c>
      <c r="F41" s="4" t="s">
        <v>1</v>
      </c>
      <c r="G41" s="4">
        <v>4</v>
      </c>
      <c r="H41" s="5">
        <f>VLOOKUP(F41,'[1]HINDUSTAN CYCLE'!$C$3:$D$157,2,FALSE)</f>
        <v>168</v>
      </c>
      <c r="I41" s="5">
        <f t="shared" si="0"/>
        <v>8</v>
      </c>
      <c r="J41" s="5">
        <f t="shared" si="1"/>
        <v>40</v>
      </c>
      <c r="K41" s="5">
        <v>25</v>
      </c>
      <c r="L41" s="12">
        <f t="shared" si="2"/>
        <v>745</v>
      </c>
    </row>
    <row r="42" spans="1:12" s="1" customFormat="1" ht="15" customHeight="1">
      <c r="A42" s="11">
        <v>39</v>
      </c>
      <c r="B42" s="4" t="s">
        <v>138</v>
      </c>
      <c r="C42" s="4" t="s">
        <v>139</v>
      </c>
      <c r="D42" s="4" t="s">
        <v>140</v>
      </c>
      <c r="E42" s="10" t="s">
        <v>7</v>
      </c>
      <c r="F42" s="4" t="s">
        <v>6</v>
      </c>
      <c r="G42" s="4">
        <v>1</v>
      </c>
      <c r="H42" s="5">
        <f>VLOOKUP(F42,'[1]HINDUSTAN CYCLE'!$C$3:$D$157,2,FALSE)</f>
        <v>101</v>
      </c>
      <c r="I42" s="5">
        <f t="shared" si="0"/>
        <v>2</v>
      </c>
      <c r="J42" s="5">
        <f t="shared" si="1"/>
        <v>10</v>
      </c>
      <c r="K42" s="5">
        <v>25</v>
      </c>
      <c r="L42" s="12">
        <f t="shared" si="2"/>
        <v>138</v>
      </c>
    </row>
    <row r="43" spans="1:12" s="1" customFormat="1" ht="15" customHeight="1">
      <c r="A43" s="11">
        <v>40</v>
      </c>
      <c r="B43" s="4" t="s">
        <v>138</v>
      </c>
      <c r="C43" s="4" t="s">
        <v>141</v>
      </c>
      <c r="D43" s="4" t="s">
        <v>142</v>
      </c>
      <c r="E43" s="10" t="s">
        <v>7</v>
      </c>
      <c r="F43" s="4" t="s">
        <v>38</v>
      </c>
      <c r="G43" s="4">
        <v>1</v>
      </c>
      <c r="H43" s="5">
        <f>VLOOKUP(F43,'[1]HINDUSTAN CYCLE'!$C$3:$D$157,2,FALSE)</f>
        <v>118</v>
      </c>
      <c r="I43" s="5">
        <f t="shared" si="0"/>
        <v>2</v>
      </c>
      <c r="J43" s="5">
        <f t="shared" si="1"/>
        <v>10</v>
      </c>
      <c r="K43" s="5">
        <v>25</v>
      </c>
      <c r="L43" s="12">
        <f t="shared" si="2"/>
        <v>155</v>
      </c>
    </row>
    <row r="44" spans="1:12" s="1" customFormat="1" ht="15" customHeight="1">
      <c r="A44" s="11">
        <v>41</v>
      </c>
      <c r="B44" s="4" t="s">
        <v>143</v>
      </c>
      <c r="C44" s="4" t="s">
        <v>144</v>
      </c>
      <c r="D44" s="4" t="s">
        <v>145</v>
      </c>
      <c r="E44" s="10" t="s">
        <v>7</v>
      </c>
      <c r="F44" s="4" t="s">
        <v>6</v>
      </c>
      <c r="G44" s="4">
        <v>1</v>
      </c>
      <c r="H44" s="5">
        <f>VLOOKUP(F44,'[1]HINDUSTAN CYCLE'!$C$3:$D$157,2,FALSE)</f>
        <v>101</v>
      </c>
      <c r="I44" s="5">
        <f t="shared" si="0"/>
        <v>2</v>
      </c>
      <c r="J44" s="5">
        <f t="shared" si="1"/>
        <v>10</v>
      </c>
      <c r="K44" s="5">
        <v>25</v>
      </c>
      <c r="L44" s="12">
        <f t="shared" si="2"/>
        <v>138</v>
      </c>
    </row>
    <row r="45" spans="1:12" s="1" customFormat="1" ht="15" customHeight="1">
      <c r="A45" s="11">
        <v>42</v>
      </c>
      <c r="B45" s="4" t="s">
        <v>143</v>
      </c>
      <c r="C45" s="4" t="s">
        <v>146</v>
      </c>
      <c r="D45" s="4" t="s">
        <v>147</v>
      </c>
      <c r="E45" s="10" t="s">
        <v>7</v>
      </c>
      <c r="F45" s="4" t="s">
        <v>34</v>
      </c>
      <c r="G45" s="4">
        <v>4</v>
      </c>
      <c r="H45" s="5">
        <f>VLOOKUP(F45,'[1]HINDUSTAN CYCLE'!$C$3:$D$157,2,FALSE)</f>
        <v>101</v>
      </c>
      <c r="I45" s="5">
        <f t="shared" si="0"/>
        <v>8</v>
      </c>
      <c r="J45" s="5">
        <f t="shared" si="1"/>
        <v>40</v>
      </c>
      <c r="K45" s="5">
        <v>25</v>
      </c>
      <c r="L45" s="12">
        <f t="shared" si="2"/>
        <v>477</v>
      </c>
    </row>
    <row r="46" spans="1:12" s="1" customFormat="1" ht="15" customHeight="1">
      <c r="A46" s="11">
        <v>43</v>
      </c>
      <c r="B46" s="4" t="s">
        <v>143</v>
      </c>
      <c r="C46" s="4" t="s">
        <v>148</v>
      </c>
      <c r="D46" s="4" t="s">
        <v>149</v>
      </c>
      <c r="E46" s="10" t="s">
        <v>7</v>
      </c>
      <c r="F46" s="4" t="s">
        <v>122</v>
      </c>
      <c r="G46" s="4">
        <v>1</v>
      </c>
      <c r="H46" s="5">
        <f>VLOOKUP(F46,'[1]HINDUSTAN CYCLE'!$C$3:$D$157,2,FALSE)</f>
        <v>101</v>
      </c>
      <c r="I46" s="5">
        <f t="shared" si="0"/>
        <v>2</v>
      </c>
      <c r="J46" s="5">
        <f t="shared" si="1"/>
        <v>10</v>
      </c>
      <c r="K46" s="5">
        <v>25</v>
      </c>
      <c r="L46" s="12">
        <f t="shared" si="2"/>
        <v>138</v>
      </c>
    </row>
    <row r="47" spans="1:12" s="1" customFormat="1" ht="15" customHeight="1">
      <c r="A47" s="11">
        <v>44</v>
      </c>
      <c r="B47" s="4" t="s">
        <v>143</v>
      </c>
      <c r="C47" s="4" t="s">
        <v>150</v>
      </c>
      <c r="D47" s="4" t="s">
        <v>151</v>
      </c>
      <c r="E47" s="10" t="s">
        <v>7</v>
      </c>
      <c r="F47" s="4" t="s">
        <v>33</v>
      </c>
      <c r="G47" s="4">
        <v>6</v>
      </c>
      <c r="H47" s="5">
        <f>VLOOKUP(F47,'[1]HINDUSTAN CYCLE'!$C$3:$D$157,2,FALSE)</f>
        <v>168</v>
      </c>
      <c r="I47" s="5">
        <f t="shared" si="0"/>
        <v>12</v>
      </c>
      <c r="J47" s="5">
        <f t="shared" si="1"/>
        <v>60</v>
      </c>
      <c r="K47" s="5">
        <v>25</v>
      </c>
      <c r="L47" s="12">
        <f t="shared" si="2"/>
        <v>1105</v>
      </c>
    </row>
    <row r="48" spans="1:12" s="1" customFormat="1" ht="15" customHeight="1">
      <c r="A48" s="11">
        <v>45</v>
      </c>
      <c r="B48" s="4" t="s">
        <v>143</v>
      </c>
      <c r="C48" s="4" t="s">
        <v>152</v>
      </c>
      <c r="D48" s="4" t="s">
        <v>153</v>
      </c>
      <c r="E48" s="10" t="s">
        <v>7</v>
      </c>
      <c r="F48" s="4" t="s">
        <v>1</v>
      </c>
      <c r="G48" s="4">
        <v>1</v>
      </c>
      <c r="H48" s="5">
        <f>VLOOKUP(F48,'[1]HINDUSTAN CYCLE'!$C$3:$D$157,2,FALSE)</f>
        <v>168</v>
      </c>
      <c r="I48" s="5">
        <f t="shared" si="0"/>
        <v>2</v>
      </c>
      <c r="J48" s="5">
        <f t="shared" si="1"/>
        <v>10</v>
      </c>
      <c r="K48" s="5">
        <v>25</v>
      </c>
      <c r="L48" s="12">
        <f t="shared" si="2"/>
        <v>205</v>
      </c>
    </row>
    <row r="49" spans="1:12" s="1" customFormat="1" ht="15" customHeight="1">
      <c r="A49" s="11">
        <v>46</v>
      </c>
      <c r="B49" s="4" t="s">
        <v>143</v>
      </c>
      <c r="C49" s="4" t="s">
        <v>154</v>
      </c>
      <c r="D49" s="4" t="s">
        <v>155</v>
      </c>
      <c r="E49" s="10" t="s">
        <v>7</v>
      </c>
      <c r="F49" s="4" t="s">
        <v>1</v>
      </c>
      <c r="G49" s="4">
        <v>1</v>
      </c>
      <c r="H49" s="5">
        <f>VLOOKUP(F49,'[1]HINDUSTAN CYCLE'!$C$3:$D$157,2,FALSE)</f>
        <v>168</v>
      </c>
      <c r="I49" s="5">
        <f t="shared" si="0"/>
        <v>2</v>
      </c>
      <c r="J49" s="5">
        <f t="shared" si="1"/>
        <v>10</v>
      </c>
      <c r="K49" s="5">
        <v>25</v>
      </c>
      <c r="L49" s="12">
        <f t="shared" si="2"/>
        <v>205</v>
      </c>
    </row>
    <row r="50" spans="1:12" s="1" customFormat="1" ht="15" customHeight="1">
      <c r="A50" s="11">
        <v>47</v>
      </c>
      <c r="B50" s="4" t="s">
        <v>143</v>
      </c>
      <c r="C50" s="4" t="s">
        <v>156</v>
      </c>
      <c r="D50" s="4" t="s">
        <v>157</v>
      </c>
      <c r="E50" s="10" t="s">
        <v>7</v>
      </c>
      <c r="F50" s="4" t="s">
        <v>158</v>
      </c>
      <c r="G50" s="4">
        <v>5</v>
      </c>
      <c r="H50" s="5">
        <f>VLOOKUP(F50,'[1]HINDUSTAN CYCLE'!$C$3:$D$157,2,FALSE)</f>
        <v>202</v>
      </c>
      <c r="I50" s="5">
        <f t="shared" si="0"/>
        <v>10</v>
      </c>
      <c r="J50" s="5">
        <f t="shared" si="1"/>
        <v>50</v>
      </c>
      <c r="K50" s="5">
        <v>25</v>
      </c>
      <c r="L50" s="12">
        <f t="shared" si="2"/>
        <v>1095</v>
      </c>
    </row>
    <row r="51" spans="1:12" s="1" customFormat="1" ht="15" customHeight="1">
      <c r="A51" s="11">
        <v>48</v>
      </c>
      <c r="B51" s="4" t="s">
        <v>143</v>
      </c>
      <c r="C51" s="4" t="s">
        <v>159</v>
      </c>
      <c r="D51" s="4" t="s">
        <v>160</v>
      </c>
      <c r="E51" s="10" t="s">
        <v>7</v>
      </c>
      <c r="F51" s="4" t="s">
        <v>161</v>
      </c>
      <c r="G51" s="4">
        <v>2</v>
      </c>
      <c r="H51" s="5">
        <f>VLOOKUP(F51,'[1]HINDUSTAN CYCLE'!$C$3:$D$157,2,FALSE)</f>
        <v>202</v>
      </c>
      <c r="I51" s="5">
        <f t="shared" si="0"/>
        <v>4</v>
      </c>
      <c r="J51" s="5">
        <f t="shared" si="1"/>
        <v>20</v>
      </c>
      <c r="K51" s="5">
        <v>25</v>
      </c>
      <c r="L51" s="12">
        <f t="shared" si="2"/>
        <v>453</v>
      </c>
    </row>
    <row r="52" spans="1:12" s="1" customFormat="1" ht="15" customHeight="1">
      <c r="A52" s="11">
        <v>49</v>
      </c>
      <c r="B52" s="4" t="s">
        <v>162</v>
      </c>
      <c r="C52" s="4" t="s">
        <v>163</v>
      </c>
      <c r="D52" s="4" t="s">
        <v>164</v>
      </c>
      <c r="E52" s="10" t="s">
        <v>7</v>
      </c>
      <c r="F52" s="4" t="s">
        <v>21</v>
      </c>
      <c r="G52" s="4">
        <v>2</v>
      </c>
      <c r="H52" s="5">
        <f>VLOOKUP(F52,'[1]HINDUSTAN CYCLE'!$C$3:$D$157,2,FALSE)</f>
        <v>168</v>
      </c>
      <c r="I52" s="5">
        <f t="shared" si="0"/>
        <v>4</v>
      </c>
      <c r="J52" s="5">
        <f t="shared" si="1"/>
        <v>20</v>
      </c>
      <c r="K52" s="5">
        <v>25</v>
      </c>
      <c r="L52" s="12">
        <f t="shared" si="2"/>
        <v>385</v>
      </c>
    </row>
    <row r="53" spans="1:12" s="1" customFormat="1" ht="15" customHeight="1">
      <c r="A53" s="11">
        <v>50</v>
      </c>
      <c r="B53" s="4" t="s">
        <v>162</v>
      </c>
      <c r="C53" s="4" t="s">
        <v>165</v>
      </c>
      <c r="D53" s="4" t="s">
        <v>166</v>
      </c>
      <c r="E53" s="10" t="s">
        <v>7</v>
      </c>
      <c r="F53" s="4" t="s">
        <v>1</v>
      </c>
      <c r="G53" s="4">
        <v>3</v>
      </c>
      <c r="H53" s="5">
        <f>VLOOKUP(F53,'[1]HINDUSTAN CYCLE'!$C$3:$D$157,2,FALSE)</f>
        <v>168</v>
      </c>
      <c r="I53" s="5">
        <f t="shared" si="0"/>
        <v>6</v>
      </c>
      <c r="J53" s="5">
        <f t="shared" si="1"/>
        <v>30</v>
      </c>
      <c r="K53" s="5">
        <v>25</v>
      </c>
      <c r="L53" s="12">
        <f t="shared" si="2"/>
        <v>565</v>
      </c>
    </row>
    <row r="54" spans="1:12" s="1" customFormat="1" ht="15" customHeight="1">
      <c r="A54" s="11">
        <v>51</v>
      </c>
      <c r="B54" s="4" t="s">
        <v>167</v>
      </c>
      <c r="C54" s="4" t="s">
        <v>168</v>
      </c>
      <c r="D54" s="4" t="s">
        <v>169</v>
      </c>
      <c r="E54" s="10" t="s">
        <v>7</v>
      </c>
      <c r="F54" s="4" t="s">
        <v>29</v>
      </c>
      <c r="G54" s="4">
        <v>2</v>
      </c>
      <c r="H54" s="5">
        <f>VLOOKUP(F54,'[1]HINDUSTAN CYCLE'!$C$3:$D$157,2,FALSE)</f>
        <v>101</v>
      </c>
      <c r="I54" s="5">
        <f t="shared" si="0"/>
        <v>4</v>
      </c>
      <c r="J54" s="5">
        <f t="shared" si="1"/>
        <v>20</v>
      </c>
      <c r="K54" s="5">
        <v>25</v>
      </c>
      <c r="L54" s="12">
        <f t="shared" si="2"/>
        <v>251</v>
      </c>
    </row>
    <row r="55" spans="1:12" s="1" customFormat="1" ht="15" customHeight="1">
      <c r="A55" s="11">
        <v>52</v>
      </c>
      <c r="B55" s="4" t="s">
        <v>167</v>
      </c>
      <c r="C55" s="4" t="s">
        <v>170</v>
      </c>
      <c r="D55" s="4" t="s">
        <v>171</v>
      </c>
      <c r="E55" s="10" t="s">
        <v>7</v>
      </c>
      <c r="F55" s="4" t="s">
        <v>29</v>
      </c>
      <c r="G55" s="4">
        <v>5</v>
      </c>
      <c r="H55" s="5">
        <f>VLOOKUP(F55,'[1]HINDUSTAN CYCLE'!$C$3:$D$157,2,FALSE)</f>
        <v>101</v>
      </c>
      <c r="I55" s="5">
        <f t="shared" si="0"/>
        <v>10</v>
      </c>
      <c r="J55" s="5">
        <f t="shared" si="1"/>
        <v>50</v>
      </c>
      <c r="K55" s="5">
        <v>25</v>
      </c>
      <c r="L55" s="12">
        <f t="shared" si="2"/>
        <v>590</v>
      </c>
    </row>
    <row r="56" spans="1:12" s="1" customFormat="1" ht="15" customHeight="1">
      <c r="A56" s="11">
        <v>53</v>
      </c>
      <c r="B56" s="4" t="s">
        <v>167</v>
      </c>
      <c r="C56" s="4" t="s">
        <v>172</v>
      </c>
      <c r="D56" s="4" t="s">
        <v>173</v>
      </c>
      <c r="E56" s="10" t="s">
        <v>7</v>
      </c>
      <c r="F56" s="4" t="s">
        <v>24</v>
      </c>
      <c r="G56" s="4">
        <v>2</v>
      </c>
      <c r="H56" s="5">
        <f>VLOOKUP(F56,'[1]HINDUSTAN CYCLE'!$C$3:$D$157,2,FALSE)</f>
        <v>101</v>
      </c>
      <c r="I56" s="5">
        <f t="shared" si="0"/>
        <v>4</v>
      </c>
      <c r="J56" s="5">
        <f t="shared" si="1"/>
        <v>20</v>
      </c>
      <c r="K56" s="5">
        <v>25</v>
      </c>
      <c r="L56" s="12">
        <f t="shared" si="2"/>
        <v>251</v>
      </c>
    </row>
    <row r="57" spans="1:12" s="1" customFormat="1" ht="15" customHeight="1">
      <c r="A57" s="11">
        <v>54</v>
      </c>
      <c r="B57" s="4" t="s">
        <v>174</v>
      </c>
      <c r="C57" s="4" t="s">
        <v>175</v>
      </c>
      <c r="D57" s="4" t="s">
        <v>176</v>
      </c>
      <c r="E57" s="10" t="s">
        <v>7</v>
      </c>
      <c r="F57" s="4" t="s">
        <v>42</v>
      </c>
      <c r="G57" s="4">
        <v>2</v>
      </c>
      <c r="H57" s="5">
        <f>VLOOKUP(F57,'[1]HINDUSTAN CYCLE'!$C$3:$D$157,2,FALSE)</f>
        <v>202</v>
      </c>
      <c r="I57" s="5">
        <f t="shared" si="0"/>
        <v>4</v>
      </c>
      <c r="J57" s="5">
        <f t="shared" si="1"/>
        <v>20</v>
      </c>
      <c r="K57" s="5">
        <v>25</v>
      </c>
      <c r="L57" s="12">
        <f t="shared" si="2"/>
        <v>453</v>
      </c>
    </row>
    <row r="58" spans="1:12" s="1" customFormat="1" ht="15" customHeight="1">
      <c r="A58" s="11">
        <v>55</v>
      </c>
      <c r="B58" s="4" t="s">
        <v>174</v>
      </c>
      <c r="C58" s="4" t="s">
        <v>177</v>
      </c>
      <c r="D58" s="4" t="s">
        <v>178</v>
      </c>
      <c r="E58" s="10" t="s">
        <v>7</v>
      </c>
      <c r="F58" s="4" t="s">
        <v>33</v>
      </c>
      <c r="G58" s="4">
        <v>1</v>
      </c>
      <c r="H58" s="5">
        <f>VLOOKUP(F58,'[1]HINDUSTAN CYCLE'!$C$3:$D$157,2,FALSE)</f>
        <v>168</v>
      </c>
      <c r="I58" s="5">
        <f t="shared" si="0"/>
        <v>2</v>
      </c>
      <c r="J58" s="5">
        <f t="shared" si="1"/>
        <v>10</v>
      </c>
      <c r="K58" s="5">
        <v>25</v>
      </c>
      <c r="L58" s="12">
        <f t="shared" si="2"/>
        <v>205</v>
      </c>
    </row>
    <row r="59" spans="1:12" s="1" customFormat="1" ht="15" customHeight="1">
      <c r="A59" s="11">
        <v>56</v>
      </c>
      <c r="B59" s="4" t="s">
        <v>174</v>
      </c>
      <c r="C59" s="4" t="s">
        <v>179</v>
      </c>
      <c r="D59" s="4" t="s">
        <v>180</v>
      </c>
      <c r="E59" s="10" t="s">
        <v>7</v>
      </c>
      <c r="F59" s="4" t="s">
        <v>31</v>
      </c>
      <c r="G59" s="4">
        <v>3</v>
      </c>
      <c r="H59" s="5">
        <f>VLOOKUP(F59,'[1]HINDUSTAN CYCLE'!$C$3:$D$157,2,FALSE)</f>
        <v>168</v>
      </c>
      <c r="I59" s="5">
        <f t="shared" si="0"/>
        <v>6</v>
      </c>
      <c r="J59" s="5">
        <f t="shared" si="1"/>
        <v>30</v>
      </c>
      <c r="K59" s="5">
        <v>25</v>
      </c>
      <c r="L59" s="12">
        <f t="shared" si="2"/>
        <v>565</v>
      </c>
    </row>
    <row r="60" spans="1:12" s="1" customFormat="1" ht="15" customHeight="1">
      <c r="A60" s="11">
        <v>57</v>
      </c>
      <c r="B60" s="4" t="s">
        <v>174</v>
      </c>
      <c r="C60" s="4" t="s">
        <v>181</v>
      </c>
      <c r="D60" s="4" t="s">
        <v>182</v>
      </c>
      <c r="E60" s="10" t="s">
        <v>7</v>
      </c>
      <c r="F60" s="4" t="s">
        <v>3</v>
      </c>
      <c r="G60" s="4">
        <v>1</v>
      </c>
      <c r="H60" s="5">
        <f>VLOOKUP(F60,'[1]HINDUSTAN CYCLE'!$C$3:$D$157,2,FALSE)</f>
        <v>168</v>
      </c>
      <c r="I60" s="5">
        <f t="shared" si="0"/>
        <v>2</v>
      </c>
      <c r="J60" s="5">
        <f t="shared" si="1"/>
        <v>10</v>
      </c>
      <c r="K60" s="5">
        <v>25</v>
      </c>
      <c r="L60" s="12">
        <f t="shared" si="2"/>
        <v>205</v>
      </c>
    </row>
    <row r="61" spans="1:12" s="1" customFormat="1" ht="15" customHeight="1">
      <c r="A61" s="11">
        <v>58</v>
      </c>
      <c r="B61" s="4" t="s">
        <v>174</v>
      </c>
      <c r="C61" s="4" t="s">
        <v>183</v>
      </c>
      <c r="D61" s="4" t="s">
        <v>184</v>
      </c>
      <c r="E61" s="10" t="s">
        <v>7</v>
      </c>
      <c r="F61" s="4" t="s">
        <v>43</v>
      </c>
      <c r="G61" s="4">
        <v>2</v>
      </c>
      <c r="H61" s="5">
        <f>VLOOKUP(F61,'[1]HINDUSTAN CYCLE'!$C$3:$D$157,2,FALSE)</f>
        <v>168</v>
      </c>
      <c r="I61" s="5">
        <f t="shared" si="0"/>
        <v>4</v>
      </c>
      <c r="J61" s="5">
        <f t="shared" si="1"/>
        <v>20</v>
      </c>
      <c r="K61" s="5">
        <v>25</v>
      </c>
      <c r="L61" s="12">
        <f t="shared" si="2"/>
        <v>385</v>
      </c>
    </row>
    <row r="62" spans="1:12" s="1" customFormat="1" ht="15" customHeight="1">
      <c r="A62" s="11">
        <v>59</v>
      </c>
      <c r="B62" s="4" t="s">
        <v>174</v>
      </c>
      <c r="C62" s="4" t="s">
        <v>185</v>
      </c>
      <c r="D62" s="4" t="s">
        <v>186</v>
      </c>
      <c r="E62" s="10" t="s">
        <v>7</v>
      </c>
      <c r="F62" s="4" t="s">
        <v>42</v>
      </c>
      <c r="G62" s="4">
        <v>1</v>
      </c>
      <c r="H62" s="5">
        <f>VLOOKUP(F62,'[1]HINDUSTAN CYCLE'!$C$3:$D$157,2,FALSE)</f>
        <v>202</v>
      </c>
      <c r="I62" s="5">
        <f t="shared" si="0"/>
        <v>2</v>
      </c>
      <c r="J62" s="5">
        <f t="shared" si="1"/>
        <v>10</v>
      </c>
      <c r="K62" s="5">
        <v>25</v>
      </c>
      <c r="L62" s="12">
        <f t="shared" si="2"/>
        <v>239</v>
      </c>
    </row>
    <row r="63" spans="1:12" s="1" customFormat="1" ht="15" customHeight="1">
      <c r="A63" s="11">
        <v>60</v>
      </c>
      <c r="B63" s="4" t="s">
        <v>174</v>
      </c>
      <c r="C63" s="4" t="s">
        <v>187</v>
      </c>
      <c r="D63" s="4" t="s">
        <v>188</v>
      </c>
      <c r="E63" s="10" t="s">
        <v>7</v>
      </c>
      <c r="F63" s="4" t="s">
        <v>32</v>
      </c>
      <c r="G63" s="4">
        <v>3</v>
      </c>
      <c r="H63" s="5">
        <f>VLOOKUP(F63,'[1]HINDUSTAN CYCLE'!$C$3:$D$157,2,FALSE)</f>
        <v>168</v>
      </c>
      <c r="I63" s="5">
        <f t="shared" si="0"/>
        <v>6</v>
      </c>
      <c r="J63" s="5">
        <f t="shared" si="1"/>
        <v>30</v>
      </c>
      <c r="K63" s="5">
        <v>25</v>
      </c>
      <c r="L63" s="12">
        <f t="shared" si="2"/>
        <v>565</v>
      </c>
    </row>
    <row r="64" spans="1:12" s="1" customFormat="1" ht="15" customHeight="1">
      <c r="A64" s="11">
        <v>61</v>
      </c>
      <c r="B64" s="4" t="s">
        <v>174</v>
      </c>
      <c r="C64" s="4" t="s">
        <v>189</v>
      </c>
      <c r="D64" s="4" t="s">
        <v>190</v>
      </c>
      <c r="E64" s="10" t="s">
        <v>7</v>
      </c>
      <c r="F64" s="4" t="s">
        <v>36</v>
      </c>
      <c r="G64" s="4">
        <v>5</v>
      </c>
      <c r="H64" s="5">
        <f>VLOOKUP(F64,'[1]HINDUSTAN CYCLE'!$C$3:$D$157,2,FALSE)</f>
        <v>168</v>
      </c>
      <c r="I64" s="5">
        <f t="shared" si="0"/>
        <v>10</v>
      </c>
      <c r="J64" s="5">
        <f t="shared" si="1"/>
        <v>50</v>
      </c>
      <c r="K64" s="5">
        <v>25</v>
      </c>
      <c r="L64" s="12">
        <f t="shared" si="2"/>
        <v>925</v>
      </c>
    </row>
    <row r="65" spans="1:12" s="1" customFormat="1" ht="15" customHeight="1">
      <c r="A65" s="11">
        <v>62</v>
      </c>
      <c r="B65" s="4" t="s">
        <v>174</v>
      </c>
      <c r="C65" s="4" t="s">
        <v>191</v>
      </c>
      <c r="D65" s="4" t="s">
        <v>192</v>
      </c>
      <c r="E65" s="10" t="s">
        <v>7</v>
      </c>
      <c r="F65" s="4" t="s">
        <v>36</v>
      </c>
      <c r="G65" s="4">
        <v>1</v>
      </c>
      <c r="H65" s="5">
        <f>VLOOKUP(F65,'[1]HINDUSTAN CYCLE'!$C$3:$D$157,2,FALSE)</f>
        <v>168</v>
      </c>
      <c r="I65" s="5">
        <f t="shared" si="0"/>
        <v>2</v>
      </c>
      <c r="J65" s="5">
        <f t="shared" si="1"/>
        <v>10</v>
      </c>
      <c r="K65" s="5">
        <v>25</v>
      </c>
      <c r="L65" s="12">
        <f t="shared" si="2"/>
        <v>205</v>
      </c>
    </row>
    <row r="66" spans="1:12" s="1" customFormat="1" ht="15" customHeight="1">
      <c r="A66" s="11">
        <v>63</v>
      </c>
      <c r="B66" s="4" t="s">
        <v>174</v>
      </c>
      <c r="C66" s="4" t="s">
        <v>193</v>
      </c>
      <c r="D66" s="4" t="s">
        <v>194</v>
      </c>
      <c r="E66" s="10" t="s">
        <v>7</v>
      </c>
      <c r="F66" s="4" t="s">
        <v>4</v>
      </c>
      <c r="G66" s="4">
        <v>2</v>
      </c>
      <c r="H66" s="5">
        <f>VLOOKUP(F66,'[1]HINDUSTAN CYCLE'!$C$3:$D$157,2,FALSE)</f>
        <v>134</v>
      </c>
      <c r="I66" s="5">
        <f t="shared" si="0"/>
        <v>4</v>
      </c>
      <c r="J66" s="5">
        <f t="shared" si="1"/>
        <v>20</v>
      </c>
      <c r="K66" s="5">
        <v>25</v>
      </c>
      <c r="L66" s="12">
        <f t="shared" si="2"/>
        <v>317</v>
      </c>
    </row>
    <row r="67" spans="1:12" s="1" customFormat="1" ht="15" customHeight="1">
      <c r="A67" s="11">
        <v>64</v>
      </c>
      <c r="B67" s="4" t="s">
        <v>195</v>
      </c>
      <c r="C67" s="4" t="s">
        <v>196</v>
      </c>
      <c r="D67" s="4" t="s">
        <v>197</v>
      </c>
      <c r="E67" s="10" t="s">
        <v>7</v>
      </c>
      <c r="F67" s="4" t="s">
        <v>198</v>
      </c>
      <c r="G67" s="4">
        <v>6</v>
      </c>
      <c r="H67" s="5">
        <f>VLOOKUP(F67,'[1]HINDUSTAN CYCLE'!$C$3:$D$157,2,FALSE)</f>
        <v>101</v>
      </c>
      <c r="I67" s="5">
        <f t="shared" si="0"/>
        <v>12</v>
      </c>
      <c r="J67" s="5">
        <f t="shared" si="1"/>
        <v>60</v>
      </c>
      <c r="K67" s="5">
        <v>25</v>
      </c>
      <c r="L67" s="12">
        <f t="shared" si="2"/>
        <v>703</v>
      </c>
    </row>
    <row r="68" spans="1:12" s="1" customFormat="1" ht="15" customHeight="1">
      <c r="A68" s="11">
        <v>65</v>
      </c>
      <c r="B68" s="4" t="s">
        <v>195</v>
      </c>
      <c r="C68" s="4" t="s">
        <v>199</v>
      </c>
      <c r="D68" s="4" t="s">
        <v>200</v>
      </c>
      <c r="E68" s="10" t="s">
        <v>7</v>
      </c>
      <c r="F68" s="4" t="s">
        <v>2</v>
      </c>
      <c r="G68" s="4">
        <v>5</v>
      </c>
      <c r="H68" s="5">
        <f>VLOOKUP(F68,'[1]HINDUSTAN CYCLE'!$C$3:$D$157,2,FALSE)</f>
        <v>101</v>
      </c>
      <c r="I68" s="5">
        <f t="shared" si="0"/>
        <v>10</v>
      </c>
      <c r="J68" s="5">
        <f t="shared" si="1"/>
        <v>50</v>
      </c>
      <c r="K68" s="5">
        <v>25</v>
      </c>
      <c r="L68" s="12">
        <f t="shared" si="2"/>
        <v>590</v>
      </c>
    </row>
    <row r="69" spans="1:12" s="1" customFormat="1" ht="15" customHeight="1">
      <c r="A69" s="11">
        <v>66</v>
      </c>
      <c r="B69" s="4" t="s">
        <v>195</v>
      </c>
      <c r="C69" s="4" t="s">
        <v>201</v>
      </c>
      <c r="D69" s="4" t="s">
        <v>202</v>
      </c>
      <c r="E69" s="10" t="s">
        <v>7</v>
      </c>
      <c r="F69" s="4" t="s">
        <v>4</v>
      </c>
      <c r="G69" s="4">
        <v>1</v>
      </c>
      <c r="H69" s="5">
        <f>VLOOKUP(F69,'[1]HINDUSTAN CYCLE'!$C$3:$D$157,2,FALSE)</f>
        <v>134</v>
      </c>
      <c r="I69" s="5">
        <f t="shared" ref="I69:I103" si="3">G69*2</f>
        <v>2</v>
      </c>
      <c r="J69" s="5">
        <f t="shared" ref="J69:J103" si="4">G69*10</f>
        <v>10</v>
      </c>
      <c r="K69" s="5">
        <v>25</v>
      </c>
      <c r="L69" s="12">
        <f t="shared" ref="L69:L103" si="5">G69*H69+I69+J69+K69</f>
        <v>171</v>
      </c>
    </row>
    <row r="70" spans="1:12" s="1" customFormat="1" ht="15" customHeight="1">
      <c r="A70" s="11">
        <v>67</v>
      </c>
      <c r="B70" s="4" t="s">
        <v>195</v>
      </c>
      <c r="C70" s="4" t="s">
        <v>203</v>
      </c>
      <c r="D70" s="4" t="s">
        <v>204</v>
      </c>
      <c r="E70" s="10" t="s">
        <v>7</v>
      </c>
      <c r="F70" s="4" t="s">
        <v>158</v>
      </c>
      <c r="G70" s="4">
        <v>7</v>
      </c>
      <c r="H70" s="5">
        <f>VLOOKUP(F70,'[1]HINDUSTAN CYCLE'!$C$3:$D$157,2,FALSE)</f>
        <v>202</v>
      </c>
      <c r="I70" s="5">
        <f t="shared" si="3"/>
        <v>14</v>
      </c>
      <c r="J70" s="5">
        <f t="shared" si="4"/>
        <v>70</v>
      </c>
      <c r="K70" s="5">
        <v>25</v>
      </c>
      <c r="L70" s="12">
        <f t="shared" si="5"/>
        <v>1523</v>
      </c>
    </row>
    <row r="71" spans="1:12" s="1" customFormat="1" ht="15" customHeight="1">
      <c r="A71" s="11">
        <v>68</v>
      </c>
      <c r="B71" s="4" t="s">
        <v>195</v>
      </c>
      <c r="C71" s="4" t="s">
        <v>205</v>
      </c>
      <c r="D71" s="4" t="s">
        <v>206</v>
      </c>
      <c r="E71" s="10" t="s">
        <v>7</v>
      </c>
      <c r="F71" s="4" t="s">
        <v>1</v>
      </c>
      <c r="G71" s="4">
        <v>1</v>
      </c>
      <c r="H71" s="5">
        <f>VLOOKUP(F71,'[1]HINDUSTAN CYCLE'!$C$3:$D$157,2,FALSE)</f>
        <v>168</v>
      </c>
      <c r="I71" s="5">
        <f t="shared" si="3"/>
        <v>2</v>
      </c>
      <c r="J71" s="5">
        <f t="shared" si="4"/>
        <v>10</v>
      </c>
      <c r="K71" s="5">
        <v>25</v>
      </c>
      <c r="L71" s="12">
        <f t="shared" si="5"/>
        <v>205</v>
      </c>
    </row>
    <row r="72" spans="1:12" s="1" customFormat="1" ht="15" customHeight="1">
      <c r="A72" s="11">
        <v>69</v>
      </c>
      <c r="B72" s="4" t="s">
        <v>195</v>
      </c>
      <c r="C72" s="4" t="s">
        <v>207</v>
      </c>
      <c r="D72" s="4" t="s">
        <v>208</v>
      </c>
      <c r="E72" s="10" t="s">
        <v>7</v>
      </c>
      <c r="F72" s="4" t="s">
        <v>43</v>
      </c>
      <c r="G72" s="4">
        <v>3</v>
      </c>
      <c r="H72" s="5">
        <f>VLOOKUP(F72,'[1]HINDUSTAN CYCLE'!$C$3:$D$157,2,FALSE)</f>
        <v>168</v>
      </c>
      <c r="I72" s="5">
        <f t="shared" si="3"/>
        <v>6</v>
      </c>
      <c r="J72" s="5">
        <f t="shared" si="4"/>
        <v>30</v>
      </c>
      <c r="K72" s="5">
        <v>25</v>
      </c>
      <c r="L72" s="12">
        <f t="shared" si="5"/>
        <v>565</v>
      </c>
    </row>
    <row r="73" spans="1:12" s="1" customFormat="1" ht="15" customHeight="1">
      <c r="A73" s="11">
        <v>70</v>
      </c>
      <c r="B73" s="4" t="s">
        <v>209</v>
      </c>
      <c r="C73" s="4" t="s">
        <v>210</v>
      </c>
      <c r="D73" s="4" t="s">
        <v>211</v>
      </c>
      <c r="E73" s="10" t="s">
        <v>7</v>
      </c>
      <c r="F73" s="4" t="s">
        <v>26</v>
      </c>
      <c r="G73" s="4">
        <v>5</v>
      </c>
      <c r="H73" s="5">
        <f>VLOOKUP(F73,'[1]HINDUSTAN CYCLE'!$C$3:$D$157,2,FALSE)</f>
        <v>101</v>
      </c>
      <c r="I73" s="5">
        <f t="shared" si="3"/>
        <v>10</v>
      </c>
      <c r="J73" s="5">
        <f t="shared" si="4"/>
        <v>50</v>
      </c>
      <c r="K73" s="5">
        <v>25</v>
      </c>
      <c r="L73" s="12">
        <f t="shared" si="5"/>
        <v>590</v>
      </c>
    </row>
    <row r="74" spans="1:12" s="1" customFormat="1" ht="15" customHeight="1">
      <c r="A74" s="11">
        <v>71</v>
      </c>
      <c r="B74" s="4" t="s">
        <v>209</v>
      </c>
      <c r="C74" s="4" t="s">
        <v>212</v>
      </c>
      <c r="D74" s="4" t="s">
        <v>213</v>
      </c>
      <c r="E74" s="10" t="s">
        <v>7</v>
      </c>
      <c r="F74" s="4" t="s">
        <v>6</v>
      </c>
      <c r="G74" s="4">
        <v>2</v>
      </c>
      <c r="H74" s="5">
        <f>VLOOKUP(F74,'[1]HINDUSTAN CYCLE'!$C$3:$D$157,2,FALSE)</f>
        <v>101</v>
      </c>
      <c r="I74" s="5">
        <f t="shared" si="3"/>
        <v>4</v>
      </c>
      <c r="J74" s="5">
        <f t="shared" si="4"/>
        <v>20</v>
      </c>
      <c r="K74" s="5">
        <v>25</v>
      </c>
      <c r="L74" s="12">
        <f t="shared" si="5"/>
        <v>251</v>
      </c>
    </row>
    <row r="75" spans="1:12" s="1" customFormat="1" ht="15" customHeight="1">
      <c r="A75" s="11">
        <v>72</v>
      </c>
      <c r="B75" s="4" t="s">
        <v>209</v>
      </c>
      <c r="C75" s="4" t="s">
        <v>214</v>
      </c>
      <c r="D75" s="4" t="s">
        <v>215</v>
      </c>
      <c r="E75" s="10" t="s">
        <v>7</v>
      </c>
      <c r="F75" s="4" t="s">
        <v>216</v>
      </c>
      <c r="G75" s="4">
        <v>4</v>
      </c>
      <c r="H75" s="5">
        <f>VLOOKUP(F75,'[1]HINDUSTAN CYCLE'!$C$3:$D$157,2,FALSE)</f>
        <v>168</v>
      </c>
      <c r="I75" s="5">
        <f t="shared" si="3"/>
        <v>8</v>
      </c>
      <c r="J75" s="5">
        <f t="shared" si="4"/>
        <v>40</v>
      </c>
      <c r="K75" s="5">
        <v>25</v>
      </c>
      <c r="L75" s="12">
        <f t="shared" si="5"/>
        <v>745</v>
      </c>
    </row>
    <row r="76" spans="1:12" s="1" customFormat="1" ht="15" customHeight="1">
      <c r="A76" s="11">
        <v>73</v>
      </c>
      <c r="B76" s="4" t="s">
        <v>217</v>
      </c>
      <c r="C76" s="4" t="s">
        <v>218</v>
      </c>
      <c r="D76" s="4" t="s">
        <v>219</v>
      </c>
      <c r="E76" s="10" t="s">
        <v>7</v>
      </c>
      <c r="F76" s="4" t="s">
        <v>6</v>
      </c>
      <c r="G76" s="4">
        <v>2</v>
      </c>
      <c r="H76" s="5">
        <f>VLOOKUP(F76,'[1]HINDUSTAN CYCLE'!$C$3:$D$157,2,FALSE)</f>
        <v>101</v>
      </c>
      <c r="I76" s="5">
        <f t="shared" si="3"/>
        <v>4</v>
      </c>
      <c r="J76" s="5">
        <f t="shared" si="4"/>
        <v>20</v>
      </c>
      <c r="K76" s="5">
        <v>25</v>
      </c>
      <c r="L76" s="12">
        <f t="shared" si="5"/>
        <v>251</v>
      </c>
    </row>
    <row r="77" spans="1:12" s="1" customFormat="1" ht="15" customHeight="1">
      <c r="A77" s="11">
        <v>74</v>
      </c>
      <c r="B77" s="4" t="s">
        <v>217</v>
      </c>
      <c r="C77" s="4" t="s">
        <v>220</v>
      </c>
      <c r="D77" s="4" t="s">
        <v>221</v>
      </c>
      <c r="E77" s="10" t="s">
        <v>7</v>
      </c>
      <c r="F77" s="4" t="s">
        <v>6</v>
      </c>
      <c r="G77" s="4">
        <v>1</v>
      </c>
      <c r="H77" s="5">
        <f>VLOOKUP(F77,'[1]HINDUSTAN CYCLE'!$C$3:$D$157,2,FALSE)</f>
        <v>101</v>
      </c>
      <c r="I77" s="5">
        <f t="shared" si="3"/>
        <v>2</v>
      </c>
      <c r="J77" s="5">
        <f t="shared" si="4"/>
        <v>10</v>
      </c>
      <c r="K77" s="5">
        <v>25</v>
      </c>
      <c r="L77" s="12">
        <f t="shared" si="5"/>
        <v>138</v>
      </c>
    </row>
    <row r="78" spans="1:12" s="1" customFormat="1" ht="15" customHeight="1">
      <c r="A78" s="11">
        <v>75</v>
      </c>
      <c r="B78" s="4" t="s">
        <v>217</v>
      </c>
      <c r="C78" s="4" t="s">
        <v>222</v>
      </c>
      <c r="D78" s="4" t="s">
        <v>223</v>
      </c>
      <c r="E78" s="10" t="s">
        <v>7</v>
      </c>
      <c r="F78" s="4" t="s">
        <v>36</v>
      </c>
      <c r="G78" s="4">
        <v>8</v>
      </c>
      <c r="H78" s="5">
        <f>VLOOKUP(F78,'[1]HINDUSTAN CYCLE'!$C$3:$D$157,2,FALSE)</f>
        <v>168</v>
      </c>
      <c r="I78" s="5">
        <f t="shared" si="3"/>
        <v>16</v>
      </c>
      <c r="J78" s="5">
        <f t="shared" si="4"/>
        <v>80</v>
      </c>
      <c r="K78" s="5">
        <v>25</v>
      </c>
      <c r="L78" s="12">
        <f t="shared" si="5"/>
        <v>1465</v>
      </c>
    </row>
    <row r="79" spans="1:12" s="1" customFormat="1" ht="15" customHeight="1">
      <c r="A79" s="11">
        <v>76</v>
      </c>
      <c r="B79" s="4" t="s">
        <v>217</v>
      </c>
      <c r="C79" s="4" t="s">
        <v>224</v>
      </c>
      <c r="D79" s="4" t="s">
        <v>225</v>
      </c>
      <c r="E79" s="10" t="s">
        <v>7</v>
      </c>
      <c r="F79" s="4" t="s">
        <v>36</v>
      </c>
      <c r="G79" s="4">
        <v>7</v>
      </c>
      <c r="H79" s="5">
        <f>VLOOKUP(F79,'[1]HINDUSTAN CYCLE'!$C$3:$D$157,2,FALSE)</f>
        <v>168</v>
      </c>
      <c r="I79" s="5">
        <f t="shared" si="3"/>
        <v>14</v>
      </c>
      <c r="J79" s="5">
        <f t="shared" si="4"/>
        <v>70</v>
      </c>
      <c r="K79" s="5">
        <v>25</v>
      </c>
      <c r="L79" s="12">
        <f t="shared" si="5"/>
        <v>1285</v>
      </c>
    </row>
    <row r="80" spans="1:12" s="1" customFormat="1" ht="15" customHeight="1">
      <c r="A80" s="11">
        <v>77</v>
      </c>
      <c r="B80" s="4" t="s">
        <v>217</v>
      </c>
      <c r="C80" s="4" t="s">
        <v>226</v>
      </c>
      <c r="D80" s="4" t="s">
        <v>227</v>
      </c>
      <c r="E80" s="10" t="s">
        <v>7</v>
      </c>
      <c r="F80" s="4" t="s">
        <v>41</v>
      </c>
      <c r="G80" s="4">
        <v>7</v>
      </c>
      <c r="H80" s="5">
        <f>VLOOKUP(F80,'[1]HINDUSTAN CYCLE'!$C$3:$D$157,2,FALSE)</f>
        <v>202</v>
      </c>
      <c r="I80" s="5">
        <f t="shared" si="3"/>
        <v>14</v>
      </c>
      <c r="J80" s="5">
        <f t="shared" si="4"/>
        <v>70</v>
      </c>
      <c r="K80" s="5">
        <v>25</v>
      </c>
      <c r="L80" s="12">
        <f t="shared" si="5"/>
        <v>1523</v>
      </c>
    </row>
    <row r="81" spans="1:12" s="1" customFormat="1" ht="15" customHeight="1">
      <c r="A81" s="11">
        <v>78</v>
      </c>
      <c r="B81" s="4" t="s">
        <v>228</v>
      </c>
      <c r="C81" s="4" t="s">
        <v>229</v>
      </c>
      <c r="D81" s="4" t="s">
        <v>230</v>
      </c>
      <c r="E81" s="10" t="s">
        <v>7</v>
      </c>
      <c r="F81" s="4" t="s">
        <v>38</v>
      </c>
      <c r="G81" s="4">
        <v>2</v>
      </c>
      <c r="H81" s="5">
        <f>VLOOKUP(F81,'[1]HINDUSTAN CYCLE'!$C$3:$D$157,2,FALSE)</f>
        <v>118</v>
      </c>
      <c r="I81" s="5">
        <f t="shared" si="3"/>
        <v>4</v>
      </c>
      <c r="J81" s="5">
        <f t="shared" si="4"/>
        <v>20</v>
      </c>
      <c r="K81" s="5">
        <v>25</v>
      </c>
      <c r="L81" s="12">
        <f t="shared" si="5"/>
        <v>285</v>
      </c>
    </row>
    <row r="82" spans="1:12" s="1" customFormat="1" ht="15" customHeight="1">
      <c r="A82" s="11">
        <v>79</v>
      </c>
      <c r="B82" s="4" t="s">
        <v>228</v>
      </c>
      <c r="C82" s="4" t="s">
        <v>231</v>
      </c>
      <c r="D82" s="4" t="s">
        <v>232</v>
      </c>
      <c r="E82" s="10" t="s">
        <v>7</v>
      </c>
      <c r="F82" s="4" t="s">
        <v>22</v>
      </c>
      <c r="G82" s="4">
        <v>3</v>
      </c>
      <c r="H82" s="5">
        <f>VLOOKUP(F82,'[1]HINDUSTAN CYCLE'!$C$3:$D$157,2,FALSE)</f>
        <v>168</v>
      </c>
      <c r="I82" s="5">
        <f t="shared" si="3"/>
        <v>6</v>
      </c>
      <c r="J82" s="5">
        <f t="shared" si="4"/>
        <v>30</v>
      </c>
      <c r="K82" s="5">
        <v>25</v>
      </c>
      <c r="L82" s="12">
        <f t="shared" si="5"/>
        <v>565</v>
      </c>
    </row>
    <row r="83" spans="1:12" s="1" customFormat="1" ht="15" customHeight="1">
      <c r="A83" s="11">
        <v>80</v>
      </c>
      <c r="B83" s="4" t="s">
        <v>228</v>
      </c>
      <c r="C83" s="4" t="s">
        <v>233</v>
      </c>
      <c r="D83" s="4" t="s">
        <v>234</v>
      </c>
      <c r="E83" s="10" t="s">
        <v>7</v>
      </c>
      <c r="F83" s="4" t="s">
        <v>45</v>
      </c>
      <c r="G83" s="4">
        <v>1</v>
      </c>
      <c r="H83" s="5">
        <f>VLOOKUP(F83,'[1]HINDUSTAN CYCLE'!$C$3:$D$157,2,FALSE)</f>
        <v>168</v>
      </c>
      <c r="I83" s="5">
        <f t="shared" si="3"/>
        <v>2</v>
      </c>
      <c r="J83" s="5">
        <f t="shared" si="4"/>
        <v>10</v>
      </c>
      <c r="K83" s="5">
        <v>25</v>
      </c>
      <c r="L83" s="12">
        <f t="shared" si="5"/>
        <v>205</v>
      </c>
    </row>
    <row r="84" spans="1:12" s="1" customFormat="1" ht="15" customHeight="1">
      <c r="A84" s="11">
        <v>81</v>
      </c>
      <c r="B84" s="4" t="s">
        <v>228</v>
      </c>
      <c r="C84" s="4" t="s">
        <v>235</v>
      </c>
      <c r="D84" s="4" t="s">
        <v>236</v>
      </c>
      <c r="E84" s="10" t="s">
        <v>7</v>
      </c>
      <c r="F84" s="4" t="s">
        <v>4</v>
      </c>
      <c r="G84" s="4">
        <v>4</v>
      </c>
      <c r="H84" s="5">
        <f>VLOOKUP(F84,'[1]HINDUSTAN CYCLE'!$C$3:$D$157,2,FALSE)</f>
        <v>134</v>
      </c>
      <c r="I84" s="5">
        <f t="shared" si="3"/>
        <v>8</v>
      </c>
      <c r="J84" s="5">
        <f t="shared" si="4"/>
        <v>40</v>
      </c>
      <c r="K84" s="5">
        <v>25</v>
      </c>
      <c r="L84" s="12">
        <f t="shared" si="5"/>
        <v>609</v>
      </c>
    </row>
    <row r="85" spans="1:12" s="1" customFormat="1" ht="15" customHeight="1">
      <c r="A85" s="11">
        <v>82</v>
      </c>
      <c r="B85" s="4" t="s">
        <v>228</v>
      </c>
      <c r="C85" s="4" t="s">
        <v>237</v>
      </c>
      <c r="D85" s="4" t="s">
        <v>238</v>
      </c>
      <c r="E85" s="10" t="s">
        <v>7</v>
      </c>
      <c r="F85" s="4" t="s">
        <v>4</v>
      </c>
      <c r="G85" s="4">
        <v>1</v>
      </c>
      <c r="H85" s="5">
        <f>VLOOKUP(F85,'[1]HINDUSTAN CYCLE'!$C$3:$D$157,2,FALSE)</f>
        <v>134</v>
      </c>
      <c r="I85" s="5">
        <f t="shared" si="3"/>
        <v>2</v>
      </c>
      <c r="J85" s="5">
        <f t="shared" si="4"/>
        <v>10</v>
      </c>
      <c r="K85" s="5">
        <v>25</v>
      </c>
      <c r="L85" s="12">
        <f t="shared" si="5"/>
        <v>171</v>
      </c>
    </row>
    <row r="86" spans="1:12" s="1" customFormat="1" ht="15" customHeight="1">
      <c r="A86" s="11">
        <v>83</v>
      </c>
      <c r="B86" s="4" t="s">
        <v>239</v>
      </c>
      <c r="C86" s="4" t="s">
        <v>240</v>
      </c>
      <c r="D86" s="4" t="s">
        <v>241</v>
      </c>
      <c r="E86" s="10" t="s">
        <v>7</v>
      </c>
      <c r="F86" s="4" t="s">
        <v>34</v>
      </c>
      <c r="G86" s="4">
        <v>1</v>
      </c>
      <c r="H86" s="5">
        <f>VLOOKUP(F86,'[1]HINDUSTAN CYCLE'!$C$3:$D$157,2,FALSE)</f>
        <v>101</v>
      </c>
      <c r="I86" s="5">
        <f t="shared" si="3"/>
        <v>2</v>
      </c>
      <c r="J86" s="5">
        <f t="shared" si="4"/>
        <v>10</v>
      </c>
      <c r="K86" s="5">
        <v>25</v>
      </c>
      <c r="L86" s="12">
        <f t="shared" si="5"/>
        <v>138</v>
      </c>
    </row>
    <row r="87" spans="1:12" s="1" customFormat="1" ht="15" customHeight="1">
      <c r="A87" s="11">
        <v>84</v>
      </c>
      <c r="B87" s="4" t="s">
        <v>239</v>
      </c>
      <c r="C87" s="4" t="s">
        <v>242</v>
      </c>
      <c r="D87" s="4" t="s">
        <v>243</v>
      </c>
      <c r="E87" s="10" t="s">
        <v>7</v>
      </c>
      <c r="F87" s="4" t="s">
        <v>198</v>
      </c>
      <c r="G87" s="4">
        <v>1</v>
      </c>
      <c r="H87" s="5">
        <f>VLOOKUP(F87,'[1]HINDUSTAN CYCLE'!$C$3:$D$157,2,FALSE)</f>
        <v>101</v>
      </c>
      <c r="I87" s="5">
        <f t="shared" si="3"/>
        <v>2</v>
      </c>
      <c r="J87" s="5">
        <f t="shared" si="4"/>
        <v>10</v>
      </c>
      <c r="K87" s="5">
        <v>25</v>
      </c>
      <c r="L87" s="12">
        <f t="shared" si="5"/>
        <v>138</v>
      </c>
    </row>
    <row r="88" spans="1:12" s="1" customFormat="1" ht="15" customHeight="1">
      <c r="A88" s="11">
        <v>85</v>
      </c>
      <c r="B88" s="4" t="s">
        <v>244</v>
      </c>
      <c r="C88" s="4" t="s">
        <v>245</v>
      </c>
      <c r="D88" s="4" t="s">
        <v>246</v>
      </c>
      <c r="E88" s="10" t="s">
        <v>7</v>
      </c>
      <c r="F88" s="4" t="s">
        <v>44</v>
      </c>
      <c r="G88" s="4">
        <v>1</v>
      </c>
      <c r="H88" s="5">
        <f>VLOOKUP(F88,'[1]HINDUSTAN CYCLE'!$C$3:$D$157,2,FALSE)</f>
        <v>202</v>
      </c>
      <c r="I88" s="5">
        <f t="shared" si="3"/>
        <v>2</v>
      </c>
      <c r="J88" s="5">
        <f t="shared" si="4"/>
        <v>10</v>
      </c>
      <c r="K88" s="5">
        <v>25</v>
      </c>
      <c r="L88" s="12">
        <f t="shared" si="5"/>
        <v>239</v>
      </c>
    </row>
    <row r="89" spans="1:12" s="1" customFormat="1" ht="15" customHeight="1">
      <c r="A89" s="11">
        <v>86</v>
      </c>
      <c r="B89" s="4" t="s">
        <v>244</v>
      </c>
      <c r="C89" s="4" t="s">
        <v>247</v>
      </c>
      <c r="D89" s="4" t="s">
        <v>248</v>
      </c>
      <c r="E89" s="10" t="s">
        <v>7</v>
      </c>
      <c r="F89" s="4" t="s">
        <v>21</v>
      </c>
      <c r="G89" s="4">
        <v>1</v>
      </c>
      <c r="H89" s="5">
        <f>VLOOKUP(F89,'[1]HINDUSTAN CYCLE'!$C$3:$D$157,2,FALSE)</f>
        <v>168</v>
      </c>
      <c r="I89" s="5">
        <f t="shared" si="3"/>
        <v>2</v>
      </c>
      <c r="J89" s="5">
        <f t="shared" si="4"/>
        <v>10</v>
      </c>
      <c r="K89" s="5">
        <v>25</v>
      </c>
      <c r="L89" s="12">
        <f t="shared" si="5"/>
        <v>205</v>
      </c>
    </row>
    <row r="90" spans="1:12" s="1" customFormat="1" ht="15" customHeight="1">
      <c r="A90" s="11">
        <v>87</v>
      </c>
      <c r="B90" s="4" t="s">
        <v>249</v>
      </c>
      <c r="C90" s="4" t="s">
        <v>250</v>
      </c>
      <c r="D90" s="4" t="s">
        <v>251</v>
      </c>
      <c r="E90" s="10" t="s">
        <v>7</v>
      </c>
      <c r="F90" s="4" t="s">
        <v>3</v>
      </c>
      <c r="G90" s="4">
        <v>2</v>
      </c>
      <c r="H90" s="5">
        <f>VLOOKUP(F90,'[1]HINDUSTAN CYCLE'!$C$3:$D$157,2,FALSE)</f>
        <v>168</v>
      </c>
      <c r="I90" s="5">
        <f t="shared" si="3"/>
        <v>4</v>
      </c>
      <c r="J90" s="5">
        <f t="shared" si="4"/>
        <v>20</v>
      </c>
      <c r="K90" s="5">
        <v>25</v>
      </c>
      <c r="L90" s="12">
        <f t="shared" si="5"/>
        <v>385</v>
      </c>
    </row>
    <row r="91" spans="1:12" s="1" customFormat="1" ht="15" customHeight="1">
      <c r="A91" s="11">
        <v>88</v>
      </c>
      <c r="B91" s="4" t="s">
        <v>252</v>
      </c>
      <c r="C91" s="4" t="s">
        <v>253</v>
      </c>
      <c r="D91" s="4" t="s">
        <v>254</v>
      </c>
      <c r="E91" s="10" t="s">
        <v>7</v>
      </c>
      <c r="F91" s="4" t="s">
        <v>42</v>
      </c>
      <c r="G91" s="4">
        <v>6</v>
      </c>
      <c r="H91" s="5">
        <f>VLOOKUP(F91,'[1]HINDUSTAN CYCLE'!$C$3:$D$157,2,FALSE)</f>
        <v>202</v>
      </c>
      <c r="I91" s="5">
        <f t="shared" si="3"/>
        <v>12</v>
      </c>
      <c r="J91" s="5">
        <f t="shared" si="4"/>
        <v>60</v>
      </c>
      <c r="K91" s="5">
        <v>25</v>
      </c>
      <c r="L91" s="12">
        <f t="shared" si="5"/>
        <v>1309</v>
      </c>
    </row>
    <row r="92" spans="1:12" s="1" customFormat="1" ht="15" customHeight="1">
      <c r="A92" s="11">
        <v>89</v>
      </c>
      <c r="B92" s="4" t="s">
        <v>252</v>
      </c>
      <c r="C92" s="4" t="s">
        <v>255</v>
      </c>
      <c r="D92" s="4" t="s">
        <v>256</v>
      </c>
      <c r="E92" s="10" t="s">
        <v>7</v>
      </c>
      <c r="F92" s="4" t="s">
        <v>37</v>
      </c>
      <c r="G92" s="4">
        <v>6</v>
      </c>
      <c r="H92" s="5">
        <f>VLOOKUP(F92,'[1]HINDUSTAN CYCLE'!$C$3:$D$157,2,FALSE)</f>
        <v>118</v>
      </c>
      <c r="I92" s="5">
        <f t="shared" si="3"/>
        <v>12</v>
      </c>
      <c r="J92" s="5">
        <f t="shared" si="4"/>
        <v>60</v>
      </c>
      <c r="K92" s="5">
        <v>25</v>
      </c>
      <c r="L92" s="12">
        <f t="shared" si="5"/>
        <v>805</v>
      </c>
    </row>
    <row r="93" spans="1:12" s="1" customFormat="1" ht="15" customHeight="1">
      <c r="A93" s="11">
        <v>90</v>
      </c>
      <c r="B93" s="4" t="s">
        <v>257</v>
      </c>
      <c r="C93" s="4" t="s">
        <v>258</v>
      </c>
      <c r="D93" s="4" t="s">
        <v>259</v>
      </c>
      <c r="E93" s="10" t="s">
        <v>7</v>
      </c>
      <c r="F93" s="4" t="s">
        <v>27</v>
      </c>
      <c r="G93" s="4">
        <v>2</v>
      </c>
      <c r="H93" s="5">
        <f>VLOOKUP(F93,'[1]HINDUSTAN CYCLE'!$C$3:$D$157,2,FALSE)</f>
        <v>118</v>
      </c>
      <c r="I93" s="5">
        <f t="shared" si="3"/>
        <v>4</v>
      </c>
      <c r="J93" s="5">
        <f t="shared" si="4"/>
        <v>20</v>
      </c>
      <c r="K93" s="5">
        <v>25</v>
      </c>
      <c r="L93" s="12">
        <f t="shared" si="5"/>
        <v>285</v>
      </c>
    </row>
    <row r="94" spans="1:12" s="1" customFormat="1" ht="15" customHeight="1">
      <c r="A94" s="11">
        <v>91</v>
      </c>
      <c r="B94" s="4" t="s">
        <v>260</v>
      </c>
      <c r="C94" s="4" t="s">
        <v>261</v>
      </c>
      <c r="D94" s="4" t="s">
        <v>262</v>
      </c>
      <c r="E94" s="10" t="s">
        <v>7</v>
      </c>
      <c r="F94" s="4" t="s">
        <v>2</v>
      </c>
      <c r="G94" s="4">
        <v>2</v>
      </c>
      <c r="H94" s="5">
        <f>VLOOKUP(F94,'[1]HINDUSTAN CYCLE'!$C$3:$D$157,2,FALSE)</f>
        <v>101</v>
      </c>
      <c r="I94" s="5">
        <f t="shared" si="3"/>
        <v>4</v>
      </c>
      <c r="J94" s="5">
        <f t="shared" si="4"/>
        <v>20</v>
      </c>
      <c r="K94" s="5">
        <v>25</v>
      </c>
      <c r="L94" s="12">
        <f t="shared" si="5"/>
        <v>251</v>
      </c>
    </row>
    <row r="95" spans="1:12" s="1" customFormat="1" ht="15" customHeight="1">
      <c r="A95" s="11">
        <v>92</v>
      </c>
      <c r="B95" s="4" t="s">
        <v>260</v>
      </c>
      <c r="C95" s="4" t="s">
        <v>263</v>
      </c>
      <c r="D95" s="4" t="s">
        <v>264</v>
      </c>
      <c r="E95" s="10" t="s">
        <v>7</v>
      </c>
      <c r="F95" s="4" t="s">
        <v>1</v>
      </c>
      <c r="G95" s="4">
        <v>9</v>
      </c>
      <c r="H95" s="5">
        <f>VLOOKUP(F95,'[1]HINDUSTAN CYCLE'!$C$3:$D$157,2,FALSE)</f>
        <v>168</v>
      </c>
      <c r="I95" s="5">
        <f t="shared" si="3"/>
        <v>18</v>
      </c>
      <c r="J95" s="5">
        <f t="shared" si="4"/>
        <v>90</v>
      </c>
      <c r="K95" s="5">
        <v>25</v>
      </c>
      <c r="L95" s="12">
        <f t="shared" si="5"/>
        <v>1645</v>
      </c>
    </row>
    <row r="96" spans="1:12" s="1" customFormat="1" ht="15" customHeight="1">
      <c r="A96" s="11">
        <v>93</v>
      </c>
      <c r="B96" s="4" t="s">
        <v>260</v>
      </c>
      <c r="C96" s="4" t="s">
        <v>265</v>
      </c>
      <c r="D96" s="4" t="s">
        <v>266</v>
      </c>
      <c r="E96" s="10" t="s">
        <v>7</v>
      </c>
      <c r="F96" s="4" t="s">
        <v>3</v>
      </c>
      <c r="G96" s="4">
        <v>1</v>
      </c>
      <c r="H96" s="5">
        <f>VLOOKUP(F96,'[1]HINDUSTAN CYCLE'!$C$3:$D$157,2,FALSE)</f>
        <v>168</v>
      </c>
      <c r="I96" s="5">
        <f t="shared" si="3"/>
        <v>2</v>
      </c>
      <c r="J96" s="5">
        <f t="shared" si="4"/>
        <v>10</v>
      </c>
      <c r="K96" s="5">
        <v>25</v>
      </c>
      <c r="L96" s="12">
        <f t="shared" si="5"/>
        <v>205</v>
      </c>
    </row>
    <row r="97" spans="1:12" s="1" customFormat="1" ht="15" customHeight="1">
      <c r="A97" s="11">
        <v>94</v>
      </c>
      <c r="B97" s="4" t="s">
        <v>260</v>
      </c>
      <c r="C97" s="4" t="s">
        <v>267</v>
      </c>
      <c r="D97" s="4" t="s">
        <v>268</v>
      </c>
      <c r="E97" s="10" t="s">
        <v>7</v>
      </c>
      <c r="F97" s="4" t="s">
        <v>0</v>
      </c>
      <c r="G97" s="4">
        <v>6</v>
      </c>
      <c r="H97" s="5">
        <f>VLOOKUP(F97,'[1]HINDUSTAN CYCLE'!$C$3:$D$157,2,FALSE)</f>
        <v>202</v>
      </c>
      <c r="I97" s="5">
        <f t="shared" si="3"/>
        <v>12</v>
      </c>
      <c r="J97" s="5">
        <f t="shared" si="4"/>
        <v>60</v>
      </c>
      <c r="K97" s="5">
        <v>25</v>
      </c>
      <c r="L97" s="12">
        <f t="shared" si="5"/>
        <v>1309</v>
      </c>
    </row>
    <row r="98" spans="1:12" s="1" customFormat="1" ht="15" customHeight="1">
      <c r="A98" s="11">
        <v>95</v>
      </c>
      <c r="B98" s="4" t="s">
        <v>260</v>
      </c>
      <c r="C98" s="4" t="s">
        <v>269</v>
      </c>
      <c r="D98" s="4" t="s">
        <v>270</v>
      </c>
      <c r="E98" s="10" t="s">
        <v>7</v>
      </c>
      <c r="F98" s="4" t="s">
        <v>43</v>
      </c>
      <c r="G98" s="4">
        <v>5</v>
      </c>
      <c r="H98" s="5">
        <f>VLOOKUP(F98,'[1]HINDUSTAN CYCLE'!$C$3:$D$157,2,FALSE)</f>
        <v>168</v>
      </c>
      <c r="I98" s="5">
        <f t="shared" si="3"/>
        <v>10</v>
      </c>
      <c r="J98" s="5">
        <f t="shared" si="4"/>
        <v>50</v>
      </c>
      <c r="K98" s="5">
        <v>25</v>
      </c>
      <c r="L98" s="12">
        <f t="shared" si="5"/>
        <v>925</v>
      </c>
    </row>
    <row r="99" spans="1:12" s="1" customFormat="1" ht="15" customHeight="1">
      <c r="A99" s="11">
        <v>96</v>
      </c>
      <c r="B99" s="4" t="s">
        <v>260</v>
      </c>
      <c r="C99" s="4" t="s">
        <v>271</v>
      </c>
      <c r="D99" s="4" t="s">
        <v>272</v>
      </c>
      <c r="E99" s="10" t="s">
        <v>7</v>
      </c>
      <c r="F99" s="4" t="s">
        <v>92</v>
      </c>
      <c r="G99" s="4">
        <v>5</v>
      </c>
      <c r="H99" s="5">
        <f>VLOOKUP(F99,'[1]HINDUSTAN CYCLE'!$C$3:$D$157,2,FALSE)</f>
        <v>168</v>
      </c>
      <c r="I99" s="5">
        <f t="shared" si="3"/>
        <v>10</v>
      </c>
      <c r="J99" s="5">
        <f t="shared" si="4"/>
        <v>50</v>
      </c>
      <c r="K99" s="5">
        <v>25</v>
      </c>
      <c r="L99" s="12">
        <f t="shared" si="5"/>
        <v>925</v>
      </c>
    </row>
    <row r="100" spans="1:12" s="1" customFormat="1" ht="15" customHeight="1">
      <c r="A100" s="11">
        <v>97</v>
      </c>
      <c r="B100" s="4" t="s">
        <v>260</v>
      </c>
      <c r="C100" s="4" t="s">
        <v>273</v>
      </c>
      <c r="D100" s="4" t="s">
        <v>274</v>
      </c>
      <c r="E100" s="10" t="s">
        <v>7</v>
      </c>
      <c r="F100" s="4" t="s">
        <v>1</v>
      </c>
      <c r="G100" s="4">
        <v>3</v>
      </c>
      <c r="H100" s="5">
        <f>VLOOKUP(F100,'[1]HINDUSTAN CYCLE'!$C$3:$D$157,2,FALSE)</f>
        <v>168</v>
      </c>
      <c r="I100" s="5">
        <f t="shared" si="3"/>
        <v>6</v>
      </c>
      <c r="J100" s="5">
        <f t="shared" si="4"/>
        <v>30</v>
      </c>
      <c r="K100" s="5">
        <v>25</v>
      </c>
      <c r="L100" s="12">
        <f t="shared" si="5"/>
        <v>565</v>
      </c>
    </row>
    <row r="101" spans="1:12" s="1" customFormat="1" ht="15" customHeight="1">
      <c r="A101" s="11">
        <v>98</v>
      </c>
      <c r="B101" s="4" t="s">
        <v>260</v>
      </c>
      <c r="C101" s="4" t="s">
        <v>275</v>
      </c>
      <c r="D101" s="4" t="s">
        <v>276</v>
      </c>
      <c r="E101" s="10" t="s">
        <v>7</v>
      </c>
      <c r="F101" s="4" t="s">
        <v>4</v>
      </c>
      <c r="G101" s="4">
        <v>2</v>
      </c>
      <c r="H101" s="5">
        <f>VLOOKUP(F101,'[1]HINDUSTAN CYCLE'!$C$3:$D$157,2,FALSE)</f>
        <v>134</v>
      </c>
      <c r="I101" s="5">
        <f t="shared" si="3"/>
        <v>4</v>
      </c>
      <c r="J101" s="5">
        <f t="shared" si="4"/>
        <v>20</v>
      </c>
      <c r="K101" s="5">
        <v>25</v>
      </c>
      <c r="L101" s="12">
        <f t="shared" si="5"/>
        <v>317</v>
      </c>
    </row>
    <row r="102" spans="1:12" s="1" customFormat="1" ht="15" customHeight="1">
      <c r="A102" s="11">
        <v>99</v>
      </c>
      <c r="B102" s="4" t="s">
        <v>277</v>
      </c>
      <c r="C102" s="4" t="s">
        <v>278</v>
      </c>
      <c r="D102" s="4" t="s">
        <v>279</v>
      </c>
      <c r="E102" s="10" t="s">
        <v>7</v>
      </c>
      <c r="F102" s="4" t="s">
        <v>26</v>
      </c>
      <c r="G102" s="4">
        <v>4</v>
      </c>
      <c r="H102" s="5">
        <f>VLOOKUP(F102,'[1]HINDUSTAN CYCLE'!$C$3:$D$157,2,FALSE)</f>
        <v>101</v>
      </c>
      <c r="I102" s="5">
        <f t="shared" si="3"/>
        <v>8</v>
      </c>
      <c r="J102" s="5">
        <f t="shared" si="4"/>
        <v>40</v>
      </c>
      <c r="K102" s="5">
        <v>25</v>
      </c>
      <c r="L102" s="12">
        <f t="shared" si="5"/>
        <v>477</v>
      </c>
    </row>
    <row r="103" spans="1:12" s="1" customFormat="1" ht="15" customHeight="1" thickBot="1">
      <c r="A103" s="13">
        <v>100</v>
      </c>
      <c r="B103" s="14" t="s">
        <v>277</v>
      </c>
      <c r="C103" s="14" t="s">
        <v>280</v>
      </c>
      <c r="D103" s="14" t="s">
        <v>281</v>
      </c>
      <c r="E103" s="15" t="s">
        <v>7</v>
      </c>
      <c r="F103" s="14" t="s">
        <v>29</v>
      </c>
      <c r="G103" s="14">
        <v>2</v>
      </c>
      <c r="H103" s="16">
        <f>VLOOKUP(F103,'[1]HINDUSTAN CYCLE'!$C$3:$D$157,2,FALSE)</f>
        <v>101</v>
      </c>
      <c r="I103" s="16">
        <f t="shared" si="3"/>
        <v>4</v>
      </c>
      <c r="J103" s="16">
        <f t="shared" si="4"/>
        <v>20</v>
      </c>
      <c r="K103" s="16">
        <v>25</v>
      </c>
      <c r="L103" s="17">
        <f t="shared" si="5"/>
        <v>251</v>
      </c>
    </row>
    <row r="104" spans="1:12" s="1" customFormat="1" ht="15" customHeight="1" thickBot="1">
      <c r="A104" s="43" t="s">
        <v>282</v>
      </c>
      <c r="B104" s="44"/>
      <c r="C104" s="44"/>
      <c r="D104" s="44"/>
      <c r="E104" s="44"/>
      <c r="F104" s="44"/>
      <c r="G104" s="44"/>
      <c r="H104" s="44"/>
      <c r="I104" s="44"/>
      <c r="J104" s="44"/>
      <c r="K104" s="45"/>
      <c r="L104" s="24">
        <f>SUM(L4:L103)</f>
        <v>53522</v>
      </c>
    </row>
    <row r="105" spans="1:12" s="1" customFormat="1" ht="15" customHeight="1" thickBot="1">
      <c r="A105" s="6"/>
      <c r="B105"/>
      <c r="C105"/>
      <c r="D105"/>
      <c r="E105"/>
      <c r="F105"/>
      <c r="G105" s="25">
        <f>SUM(G4:G103)</f>
        <v>319</v>
      </c>
      <c r="H105" s="18"/>
      <c r="I105" s="18"/>
      <c r="J105" s="18"/>
      <c r="K105" s="18"/>
      <c r="L105" s="18"/>
    </row>
    <row r="106" spans="1:12" ht="33.75" customHeight="1" thickBot="1">
      <c r="A106" s="26" t="s">
        <v>46</v>
      </c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8"/>
    </row>
    <row r="107" spans="1:12" ht="30.75" customHeight="1" thickBot="1">
      <c r="A107" s="29" t="s">
        <v>20</v>
      </c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1"/>
    </row>
  </sheetData>
  <sortState ref="B4:N110">
    <sortCondition ref="B4:B110"/>
    <sortCondition ref="C4:C110"/>
  </sortState>
  <mergeCells count="7">
    <mergeCell ref="A106:L106"/>
    <mergeCell ref="A107:L107"/>
    <mergeCell ref="G1:L1"/>
    <mergeCell ref="G2:L2"/>
    <mergeCell ref="A2:F2"/>
    <mergeCell ref="A1:F1"/>
    <mergeCell ref="A104:K104"/>
  </mergeCells>
  <pageMargins left="0.31496062992125984" right="0.15748031496062992" top="0.43307086614173229" bottom="0.59055118110236227" header="0.19685039370078741" footer="0.23622047244094491"/>
  <pageSetup paperSize="9" scale="95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2025-09-05T12:55:56Z</cp:lastPrinted>
  <dcterms:created xsi:type="dcterms:W3CDTF">2022-11-15T06:57:21Z</dcterms:created>
  <dcterms:modified xsi:type="dcterms:W3CDTF">2025-09-05T13:00:20Z</dcterms:modified>
</cp:coreProperties>
</file>