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8"/>
  <c r="I7"/>
  <c r="I9"/>
  <c r="I10"/>
  <c r="I11"/>
  <c r="I4"/>
  <c r="H7"/>
  <c r="H9"/>
  <c r="H10"/>
  <c r="H11"/>
  <c r="H4"/>
  <c r="K4" s="1"/>
  <c r="K12" l="1"/>
  <c r="K7"/>
  <c r="K10"/>
  <c r="K11"/>
  <c r="K9"/>
</calcChain>
</file>

<file path=xl/sharedStrings.xml><?xml version="1.0" encoding="utf-8"?>
<sst xmlns="http://schemas.openxmlformats.org/spreadsheetml/2006/main" count="57" uniqueCount="47">
  <si>
    <t>03/2/2026</t>
  </si>
  <si>
    <t>436</t>
  </si>
  <si>
    <t>06/2/2026</t>
  </si>
  <si>
    <t>81</t>
  </si>
  <si>
    <t>10/2/2026</t>
  </si>
  <si>
    <t>447</t>
  </si>
  <si>
    <t>18/2/2026</t>
  </si>
  <si>
    <t>458</t>
  </si>
  <si>
    <t>19/2/2026</t>
  </si>
  <si>
    <t>460</t>
  </si>
  <si>
    <t>462</t>
  </si>
  <si>
    <t>21/2/2026</t>
  </si>
  <si>
    <t>463</t>
  </si>
  <si>
    <t>26/2/2026</t>
  </si>
  <si>
    <t>468</t>
  </si>
  <si>
    <t>SL</t>
  </si>
  <si>
    <t>DATE</t>
  </si>
  <si>
    <t>LR NO</t>
  </si>
  <si>
    <t>INV NO</t>
  </si>
  <si>
    <t>FROM</t>
  </si>
  <si>
    <t>TO</t>
  </si>
  <si>
    <t>CASE</t>
  </si>
  <si>
    <t>JA/18629</t>
  </si>
  <si>
    <t>JA/18770</t>
  </si>
  <si>
    <t>JA/19040</t>
  </si>
  <si>
    <t>JA/19428</t>
  </si>
  <si>
    <t>JA/19456</t>
  </si>
  <si>
    <t>JA/19459</t>
  </si>
  <si>
    <t>JA/19548</t>
  </si>
  <si>
    <t>JA/19797</t>
  </si>
  <si>
    <t>BERHAMPUR</t>
  </si>
  <si>
    <t>JAGATSINGHPUR</t>
  </si>
  <si>
    <t>CHHATRAPUR</t>
  </si>
  <si>
    <t>RAHAMA</t>
  </si>
  <si>
    <t>SARANAKUL</t>
  </si>
  <si>
    <t>BARIPADA</t>
  </si>
  <si>
    <t>CTC</t>
  </si>
  <si>
    <t>RATE</t>
  </si>
  <si>
    <t>DD.CH.</t>
  </si>
  <si>
    <t>LR.CH</t>
  </si>
  <si>
    <t>AMT.</t>
  </si>
  <si>
    <t>INVOICE
PRAGATI LOGISTICS,SAMANTA SAHI KHUNTIA LANE,8984191006
GST No:21AGHPB9356M1Z9</t>
  </si>
  <si>
    <t xml:space="preserve">J P J INDUSTRIES PRIVATE LIMITED
Address:Andei Sahi Plot No 121,Khata No 349/511 Jagatpur,,Cuttack-754021 ODISHA,9937050006
GST No:21AADCJ2773R1Z7
</t>
  </si>
  <si>
    <t>Kindly, verify &amp; confirm within 7 days, else GST will be filed by 20th FEB,2026
GST to be paid by Consignor under Reverse Charge Mechanism(RCM) as per GST.</t>
  </si>
  <si>
    <t>Thanking you for your business.
PRAGATI LOGISTICS</t>
  </si>
  <si>
    <t>Bill Date : 28/02/2026
Bill NO : 28168
Total Amount: 10210.00</t>
  </si>
  <si>
    <t>(RUPEES TEN THOUSAND TWO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</si>
</sst>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57150</xdr:rowOff>
    </xdr:from>
    <xdr:to>
      <xdr:col>5</xdr:col>
      <xdr:colOff>866775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57150"/>
          <a:ext cx="3114676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  <cell r="E7" t="str">
            <v>DD.CH.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  <cell r="E9" t="str">
            <v>DD.CH.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  <cell r="E13" t="str">
            <v>DD.CH.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  <cell r="E19" t="str">
            <v>DD.CH.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  <row r="22">
          <cell r="C22" t="str">
            <v>JASHIPUR</v>
          </cell>
          <cell r="D22">
            <v>110</v>
          </cell>
        </row>
        <row r="23">
          <cell r="C23" t="str">
            <v>KHALIKOT</v>
          </cell>
          <cell r="D23">
            <v>90</v>
          </cell>
          <cell r="E23" t="str">
            <v>DD.CH.</v>
          </cell>
        </row>
        <row r="24">
          <cell r="C24" t="str">
            <v>TALCHER</v>
          </cell>
          <cell r="D24">
            <v>100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6" bestFit="1" customWidth="1"/>
    <col min="11" max="11" width="8.5703125" bestFit="1" customWidth="1"/>
  </cols>
  <sheetData>
    <row r="1" spans="1:11" s="7" customFormat="1" ht="90" customHeight="1">
      <c r="A1" s="13"/>
      <c r="B1" s="14"/>
      <c r="C1" s="14"/>
      <c r="D1" s="14"/>
      <c r="E1" s="14"/>
      <c r="F1" s="15"/>
      <c r="G1" s="16" t="s">
        <v>41</v>
      </c>
      <c r="H1" s="16"/>
      <c r="I1" s="16"/>
      <c r="J1" s="16"/>
      <c r="K1" s="16"/>
    </row>
    <row r="2" spans="1:11" s="7" customFormat="1" ht="76.5" customHeight="1">
      <c r="A2" s="13" t="s">
        <v>42</v>
      </c>
      <c r="B2" s="14"/>
      <c r="C2" s="14"/>
      <c r="D2" s="14"/>
      <c r="E2" s="14"/>
      <c r="F2" s="15"/>
      <c r="G2" s="16" t="s">
        <v>45</v>
      </c>
      <c r="H2" s="16"/>
      <c r="I2" s="16"/>
      <c r="J2" s="16"/>
      <c r="K2" s="16"/>
    </row>
    <row r="3" spans="1:11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6" t="s">
        <v>37</v>
      </c>
      <c r="I3" s="6" t="s">
        <v>38</v>
      </c>
      <c r="J3" s="6" t="s">
        <v>39</v>
      </c>
      <c r="K3" s="6" t="s">
        <v>40</v>
      </c>
    </row>
    <row r="4" spans="1:11">
      <c r="A4" s="2">
        <v>1</v>
      </c>
      <c r="B4" s="2" t="s">
        <v>0</v>
      </c>
      <c r="C4" s="2" t="s">
        <v>22</v>
      </c>
      <c r="D4" s="2" t="s">
        <v>1</v>
      </c>
      <c r="E4" s="2" t="s">
        <v>36</v>
      </c>
      <c r="F4" s="2" t="s">
        <v>30</v>
      </c>
      <c r="G4" s="2">
        <v>22</v>
      </c>
      <c r="H4" s="4">
        <f>VLOOKUP(F4,'[1]MAHAVEERA AGENCIES'!$C$4:$D$24,2,FALSE)</f>
        <v>90</v>
      </c>
      <c r="I4" s="4">
        <f>VLOOKUP(F4,'[1]MAHAVEERA AGENCIES'!$C$4:$E$23,3,FALSE)</f>
        <v>0</v>
      </c>
      <c r="J4" s="5">
        <v>20</v>
      </c>
      <c r="K4" s="5">
        <f>G4*H4+I4+J4</f>
        <v>2000</v>
      </c>
    </row>
    <row r="5" spans="1:11">
      <c r="A5" s="2">
        <v>2</v>
      </c>
      <c r="B5" s="2" t="s">
        <v>2</v>
      </c>
      <c r="C5" s="2" t="s">
        <v>23</v>
      </c>
      <c r="D5" s="2" t="s">
        <v>3</v>
      </c>
      <c r="E5" s="2" t="s">
        <v>36</v>
      </c>
      <c r="F5" s="2" t="s">
        <v>31</v>
      </c>
      <c r="G5" s="2">
        <v>5</v>
      </c>
      <c r="H5" s="4">
        <v>90</v>
      </c>
      <c r="I5" s="4">
        <v>0</v>
      </c>
      <c r="J5" s="5">
        <v>20</v>
      </c>
      <c r="K5" s="5">
        <f t="shared" ref="K5:K11" si="0">G5*H5+I5+J5</f>
        <v>470</v>
      </c>
    </row>
    <row r="6" spans="1:11">
      <c r="A6" s="2">
        <v>3</v>
      </c>
      <c r="B6" s="2" t="s">
        <v>4</v>
      </c>
      <c r="C6" s="2" t="s">
        <v>24</v>
      </c>
      <c r="D6" s="2" t="s">
        <v>5</v>
      </c>
      <c r="E6" s="2" t="s">
        <v>36</v>
      </c>
      <c r="F6" s="2" t="s">
        <v>32</v>
      </c>
      <c r="G6" s="2">
        <v>22</v>
      </c>
      <c r="H6" s="4">
        <v>90</v>
      </c>
      <c r="I6" s="4">
        <v>1000</v>
      </c>
      <c r="J6" s="5">
        <v>20</v>
      </c>
      <c r="K6" s="5">
        <f t="shared" si="0"/>
        <v>3000</v>
      </c>
    </row>
    <row r="7" spans="1:11">
      <c r="A7" s="2">
        <v>4</v>
      </c>
      <c r="B7" s="2" t="s">
        <v>6</v>
      </c>
      <c r="C7" s="2" t="s">
        <v>25</v>
      </c>
      <c r="D7" s="2" t="s">
        <v>7</v>
      </c>
      <c r="E7" s="2" t="s">
        <v>36</v>
      </c>
      <c r="F7" s="2" t="s">
        <v>30</v>
      </c>
      <c r="G7" s="2">
        <v>12</v>
      </c>
      <c r="H7" s="4">
        <f>VLOOKUP(F7,'[1]MAHAVEERA AGENCIES'!$C$4:$D$24,2,FALSE)</f>
        <v>90</v>
      </c>
      <c r="I7" s="4">
        <f>VLOOKUP(F7,'[1]MAHAVEERA AGENCIES'!$C$4:$E$23,3,FALSE)</f>
        <v>0</v>
      </c>
      <c r="J7" s="5">
        <v>20</v>
      </c>
      <c r="K7" s="5">
        <f t="shared" si="0"/>
        <v>1100</v>
      </c>
    </row>
    <row r="8" spans="1:11">
      <c r="A8" s="2">
        <v>5</v>
      </c>
      <c r="B8" s="2" t="s">
        <v>8</v>
      </c>
      <c r="C8" s="2" t="s">
        <v>26</v>
      </c>
      <c r="D8" s="2" t="s">
        <v>9</v>
      </c>
      <c r="E8" s="2" t="s">
        <v>36</v>
      </c>
      <c r="F8" s="2" t="s">
        <v>33</v>
      </c>
      <c r="G8" s="2">
        <v>12</v>
      </c>
      <c r="H8" s="4">
        <v>110</v>
      </c>
      <c r="I8" s="4">
        <v>0</v>
      </c>
      <c r="J8" s="5">
        <v>20</v>
      </c>
      <c r="K8" s="5">
        <f t="shared" si="0"/>
        <v>1340</v>
      </c>
    </row>
    <row r="9" spans="1:11">
      <c r="A9" s="2">
        <v>6</v>
      </c>
      <c r="B9" s="2" t="s">
        <v>8</v>
      </c>
      <c r="C9" s="2" t="s">
        <v>27</v>
      </c>
      <c r="D9" s="2" t="s">
        <v>10</v>
      </c>
      <c r="E9" s="2" t="s">
        <v>36</v>
      </c>
      <c r="F9" s="2" t="s">
        <v>34</v>
      </c>
      <c r="G9" s="2">
        <v>10</v>
      </c>
      <c r="H9" s="4">
        <f>VLOOKUP(F9,'[1]MAHAVEERA AGENCIES'!$C$4:$D$24,2,FALSE)</f>
        <v>110</v>
      </c>
      <c r="I9" s="4">
        <f>VLOOKUP(F9,'[1]MAHAVEERA AGENCIES'!$C$4:$E$23,3,FALSE)</f>
        <v>0</v>
      </c>
      <c r="J9" s="5">
        <v>20</v>
      </c>
      <c r="K9" s="5">
        <f t="shared" si="0"/>
        <v>1120</v>
      </c>
    </row>
    <row r="10" spans="1:11">
      <c r="A10" s="2">
        <v>7</v>
      </c>
      <c r="B10" s="2" t="s">
        <v>11</v>
      </c>
      <c r="C10" s="2" t="s">
        <v>28</v>
      </c>
      <c r="D10" s="2" t="s">
        <v>12</v>
      </c>
      <c r="E10" s="2" t="s">
        <v>36</v>
      </c>
      <c r="F10" s="2" t="s">
        <v>35</v>
      </c>
      <c r="G10" s="2">
        <v>6</v>
      </c>
      <c r="H10" s="4">
        <f>VLOOKUP(F10,'[1]MAHAVEERA AGENCIES'!$C$4:$D$24,2,FALSE)</f>
        <v>100</v>
      </c>
      <c r="I10" s="5">
        <f>VLOOKUP(F10,'[1]MAHAVEERA AGENCIES'!$C$4:$E$23,3,FALSE)</f>
        <v>0</v>
      </c>
      <c r="J10" s="5">
        <v>20</v>
      </c>
      <c r="K10" s="5">
        <f t="shared" si="0"/>
        <v>620</v>
      </c>
    </row>
    <row r="11" spans="1:11">
      <c r="A11" s="2">
        <v>8</v>
      </c>
      <c r="B11" s="2" t="s">
        <v>13</v>
      </c>
      <c r="C11" s="2" t="s">
        <v>29</v>
      </c>
      <c r="D11" s="2" t="s">
        <v>14</v>
      </c>
      <c r="E11" s="2" t="s">
        <v>36</v>
      </c>
      <c r="F11" s="2" t="s">
        <v>30</v>
      </c>
      <c r="G11" s="2">
        <v>6</v>
      </c>
      <c r="H11" s="4">
        <f>VLOOKUP(F11,'[1]MAHAVEERA AGENCIES'!$C$4:$D$24,2,FALSE)</f>
        <v>90</v>
      </c>
      <c r="I11" s="5">
        <f>VLOOKUP(F11,'[1]MAHAVEERA AGENCIES'!$C$4:$E$23,3,FALSE)</f>
        <v>0</v>
      </c>
      <c r="J11" s="5">
        <v>20</v>
      </c>
      <c r="K11" s="5">
        <f t="shared" si="0"/>
        <v>560</v>
      </c>
    </row>
    <row r="12" spans="1:11" s="9" customFormat="1">
      <c r="A12" s="17" t="s">
        <v>46</v>
      </c>
      <c r="B12" s="18"/>
      <c r="C12" s="18"/>
      <c r="D12" s="18"/>
      <c r="E12" s="18"/>
      <c r="F12" s="18"/>
      <c r="G12" s="19"/>
      <c r="H12" s="19"/>
      <c r="I12" s="19"/>
      <c r="J12" s="20"/>
      <c r="K12" s="8">
        <f>SUM(K4:K11)</f>
        <v>10210</v>
      </c>
    </row>
    <row r="13" spans="1:11" s="9" customFormat="1" ht="30" customHeight="1">
      <c r="A13" s="11" t="s">
        <v>43</v>
      </c>
      <c r="B13" s="11"/>
      <c r="C13" s="11"/>
      <c r="D13" s="11"/>
      <c r="E13" s="11"/>
      <c r="F13" s="11"/>
      <c r="G13" s="12"/>
      <c r="H13" s="12"/>
      <c r="I13" s="12"/>
      <c r="J13" s="12"/>
      <c r="K13" s="12"/>
    </row>
    <row r="14" spans="1:11" s="9" customFormat="1" ht="30" customHeight="1">
      <c r="A14" s="11" t="s">
        <v>44</v>
      </c>
      <c r="B14" s="11"/>
      <c r="C14" s="11"/>
      <c r="D14" s="11"/>
      <c r="E14" s="11"/>
      <c r="F14" s="11"/>
      <c r="G14" s="12"/>
      <c r="H14" s="12"/>
      <c r="I14" s="12"/>
      <c r="J14" s="12"/>
      <c r="K14" s="12"/>
    </row>
    <row r="15" spans="1:11">
      <c r="G15" s="10">
        <v>95</v>
      </c>
    </row>
  </sheetData>
  <sortState ref="B2:G9">
    <sortCondition ref="B1"/>
  </sortState>
  <mergeCells count="7">
    <mergeCell ref="A14:K14"/>
    <mergeCell ref="A1:F1"/>
    <mergeCell ref="G1:K1"/>
    <mergeCell ref="A2:F2"/>
    <mergeCell ref="G2:K2"/>
    <mergeCell ref="A12:J12"/>
    <mergeCell ref="A13:K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2026-03-16T08:03:14Z</cp:lastPrinted>
  <dcterms:created xsi:type="dcterms:W3CDTF">2026-03-10T13:23:06Z</dcterms:created>
  <dcterms:modified xsi:type="dcterms:W3CDTF">2026-03-16T08:04:44Z</dcterms:modified>
</cp:coreProperties>
</file>