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J6" l="1"/>
  <c r="I6"/>
  <c r="G12"/>
  <c r="I5"/>
  <c r="J5"/>
  <c r="I7"/>
  <c r="J7"/>
  <c r="I8"/>
  <c r="J8"/>
  <c r="J4"/>
  <c r="I4"/>
  <c r="H5" l="1"/>
  <c r="H4"/>
  <c r="L4" s="1"/>
</calcChain>
</file>

<file path=xl/sharedStrings.xml><?xml version="1.0" encoding="utf-8"?>
<sst xmlns="http://schemas.openxmlformats.org/spreadsheetml/2006/main" count="42" uniqueCount="32">
  <si>
    <t>07/4/2026</t>
  </si>
  <si>
    <t>372</t>
  </si>
  <si>
    <t>371</t>
  </si>
  <si>
    <t>373</t>
  </si>
  <si>
    <t>25/4/2026</t>
  </si>
  <si>
    <t>2</t>
  </si>
  <si>
    <t>ANGUL</t>
  </si>
  <si>
    <t>BARIPADA</t>
  </si>
  <si>
    <t>KEONJHAR</t>
  </si>
  <si>
    <t>JAJPUR ROAD</t>
  </si>
  <si>
    <t>CTC</t>
  </si>
  <si>
    <t>JA/00441</t>
  </si>
  <si>
    <t>JA/00463</t>
  </si>
  <si>
    <t>JA/00464</t>
  </si>
  <si>
    <t>JA/01340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</si>
  <si>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</si>
  <si>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</si>
  <si>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</si>
  <si>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</si>
  <si>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</si>
  <si>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</si>
  <si>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</si>
  <si>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</si>
  <si>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</si>
  <si>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</si>
  <si>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</si>
  <si>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</si>
  <si>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</si>
  <si>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JALAN TRADING COMPANY
Address: B.K.CANAL ROAD CUTTACK,6712321693
GST No:21ACQPJ7632M1Z9
</t>
  </si>
  <si>
    <t>Kindly, verify &amp; confirm within 7 days, else GST will be filed by 20th APRIL, 2026
GST to be paid by Consignor under Reverse Charge Mechanism(RCM) as per GST.</t>
  </si>
  <si>
    <t>Thanking you for your business.
PRAGATI LOGISTICS</t>
  </si>
  <si>
    <t xml:space="preserve">Bill Date:  30/04/2026
Bill NO : 2576
Total Amount : 6922.00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</si>
</sst>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95249</xdr:rowOff>
    </xdr:from>
    <xdr:to>
      <xdr:col>7</xdr:col>
      <xdr:colOff>314326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95249"/>
          <a:ext cx="36576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MARCH%2026/JALAN%20TRADING%20COMPAN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GOPALPUR</v>
          </cell>
          <cell r="G4">
            <v>2</v>
          </cell>
          <cell r="H4">
            <v>100</v>
          </cell>
        </row>
        <row r="5">
          <cell r="F5" t="str">
            <v>KHURDA</v>
          </cell>
          <cell r="G5">
            <v>2</v>
          </cell>
          <cell r="H5">
            <v>70</v>
          </cell>
        </row>
        <row r="6">
          <cell r="F6" t="str">
            <v>ANGUL</v>
          </cell>
          <cell r="G6">
            <v>6</v>
          </cell>
          <cell r="H6">
            <v>110</v>
          </cell>
        </row>
        <row r="7">
          <cell r="F7" t="str">
            <v>ANGUL</v>
          </cell>
          <cell r="G7">
            <v>21</v>
          </cell>
          <cell r="H7">
            <v>70</v>
          </cell>
        </row>
        <row r="8">
          <cell r="F8" t="str">
            <v>BALASORE</v>
          </cell>
          <cell r="G8">
            <v>5</v>
          </cell>
          <cell r="H8">
            <v>75</v>
          </cell>
        </row>
        <row r="9">
          <cell r="F9" t="str">
            <v>KHURDA</v>
          </cell>
          <cell r="G9">
            <v>1</v>
          </cell>
          <cell r="H9">
            <v>70</v>
          </cell>
        </row>
        <row r="10">
          <cell r="F10" t="str">
            <v>BERHAMPUR</v>
          </cell>
          <cell r="G10">
            <v>1</v>
          </cell>
          <cell r="H10">
            <v>80</v>
          </cell>
        </row>
        <row r="11">
          <cell r="F11" t="str">
            <v>KEONJHAR</v>
          </cell>
          <cell r="G11">
            <v>5</v>
          </cell>
          <cell r="H11">
            <v>180</v>
          </cell>
        </row>
        <row r="12">
          <cell r="F12" t="str">
            <v>KEONJHAR</v>
          </cell>
          <cell r="G12">
            <v>24</v>
          </cell>
          <cell r="H12">
            <v>75</v>
          </cell>
        </row>
        <row r="13">
          <cell r="F13" t="str">
            <v>BALASORE</v>
          </cell>
          <cell r="G13">
            <v>2</v>
          </cell>
          <cell r="H13">
            <v>75</v>
          </cell>
        </row>
        <row r="14">
          <cell r="F14" t="str">
            <v>BARIPADA</v>
          </cell>
          <cell r="G14">
            <v>25</v>
          </cell>
          <cell r="H14">
            <v>75</v>
          </cell>
        </row>
        <row r="15">
          <cell r="F15" t="str">
            <v>GOPALPUR</v>
          </cell>
          <cell r="G15">
            <v>3</v>
          </cell>
          <cell r="H15">
            <v>100</v>
          </cell>
        </row>
        <row r="16">
          <cell r="F16" t="str">
            <v>BOUDH</v>
          </cell>
          <cell r="G16">
            <v>2</v>
          </cell>
          <cell r="H16">
            <v>200</v>
          </cell>
        </row>
        <row r="17">
          <cell r="F17" t="str">
            <v>BOUDH</v>
          </cell>
          <cell r="G17">
            <v>3</v>
          </cell>
          <cell r="H17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I2" sqref="I2:L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27</v>
      </c>
      <c r="J1" s="20"/>
      <c r="K1" s="20"/>
      <c r="L1" s="21"/>
    </row>
    <row r="2" spans="1:12" s="1" customFormat="1" ht="63" customHeight="1">
      <c r="A2" s="22" t="s">
        <v>28</v>
      </c>
      <c r="B2" s="23"/>
      <c r="C2" s="23"/>
      <c r="D2" s="23"/>
      <c r="E2" s="23"/>
      <c r="F2" s="23"/>
      <c r="G2" s="23"/>
      <c r="H2" s="24"/>
      <c r="I2" s="25" t="s">
        <v>31</v>
      </c>
      <c r="J2" s="26"/>
      <c r="K2" s="26"/>
      <c r="L2" s="27"/>
    </row>
    <row r="3" spans="1:12" s="5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3" t="s">
        <v>10</v>
      </c>
      <c r="F4" s="2" t="s">
        <v>6</v>
      </c>
      <c r="G4" s="2">
        <v>5</v>
      </c>
      <c r="H4" s="7">
        <f>VLOOKUP(F4,[1]Consignment!$F$4:$H$17,3,FALSE)</f>
        <v>110</v>
      </c>
      <c r="I4" s="7">
        <f>G4*2</f>
        <v>10</v>
      </c>
      <c r="J4" s="7">
        <f>G4*15</f>
        <v>75</v>
      </c>
      <c r="K4" s="7">
        <v>50</v>
      </c>
      <c r="L4" s="7">
        <f>G4*H4+I4+J4+K4</f>
        <v>685</v>
      </c>
    </row>
    <row r="5" spans="1:12">
      <c r="A5" s="2">
        <v>2</v>
      </c>
      <c r="B5" s="2" t="s">
        <v>0</v>
      </c>
      <c r="C5" s="2" t="s">
        <v>12</v>
      </c>
      <c r="D5" s="2" t="s">
        <v>2</v>
      </c>
      <c r="E5" s="3" t="s">
        <v>10</v>
      </c>
      <c r="F5" s="2" t="s">
        <v>7</v>
      </c>
      <c r="G5" s="2">
        <v>13</v>
      </c>
      <c r="H5" s="7">
        <f>VLOOKUP(F5,[1]Consignment!$F$4:$H$17,3,FALSE)</f>
        <v>75</v>
      </c>
      <c r="I5" s="7">
        <f t="shared" ref="I5:I8" si="0">G5*2</f>
        <v>26</v>
      </c>
      <c r="J5" s="7">
        <f t="shared" ref="J5:J8" si="1">G5*15</f>
        <v>195</v>
      </c>
      <c r="K5" s="7">
        <v>51</v>
      </c>
      <c r="L5" s="7">
        <f t="shared" ref="L5:L8" si="2">G5*H5+I5+J5+K5</f>
        <v>1247</v>
      </c>
    </row>
    <row r="6" spans="1:12">
      <c r="A6" s="2"/>
      <c r="B6" s="2" t="s">
        <v>0</v>
      </c>
      <c r="C6" s="2" t="s">
        <v>13</v>
      </c>
      <c r="D6" s="2" t="s">
        <v>3</v>
      </c>
      <c r="E6" s="3" t="s">
        <v>10</v>
      </c>
      <c r="F6" s="2" t="s">
        <v>8</v>
      </c>
      <c r="G6" s="2">
        <v>3</v>
      </c>
      <c r="H6" s="7">
        <v>180</v>
      </c>
      <c r="I6" s="7">
        <f t="shared" ref="I6" si="3">G6*2</f>
        <v>6</v>
      </c>
      <c r="J6" s="7">
        <f t="shared" ref="J6" si="4">G6*15</f>
        <v>45</v>
      </c>
      <c r="K6" s="7">
        <v>52</v>
      </c>
      <c r="L6" s="7">
        <f t="shared" si="2"/>
        <v>643</v>
      </c>
    </row>
    <row r="7" spans="1:12">
      <c r="A7" s="2">
        <v>3</v>
      </c>
      <c r="B7" s="2" t="s">
        <v>0</v>
      </c>
      <c r="C7" s="2" t="s">
        <v>13</v>
      </c>
      <c r="D7" s="2" t="s">
        <v>3</v>
      </c>
      <c r="E7" s="3" t="s">
        <v>10</v>
      </c>
      <c r="F7" s="2" t="s">
        <v>8</v>
      </c>
      <c r="G7" s="2">
        <v>36</v>
      </c>
      <c r="H7" s="7">
        <v>75</v>
      </c>
      <c r="I7" s="7">
        <f t="shared" si="0"/>
        <v>72</v>
      </c>
      <c r="J7" s="7">
        <f t="shared" si="1"/>
        <v>540</v>
      </c>
      <c r="K7" s="7">
        <v>52</v>
      </c>
      <c r="L7" s="7">
        <f t="shared" si="2"/>
        <v>3364</v>
      </c>
    </row>
    <row r="8" spans="1:12">
      <c r="A8" s="2">
        <v>4</v>
      </c>
      <c r="B8" s="2" t="s">
        <v>4</v>
      </c>
      <c r="C8" s="2" t="s">
        <v>14</v>
      </c>
      <c r="D8" s="2" t="s">
        <v>5</v>
      </c>
      <c r="E8" s="3" t="s">
        <v>10</v>
      </c>
      <c r="F8" s="2" t="s">
        <v>9</v>
      </c>
      <c r="G8" s="2">
        <v>15</v>
      </c>
      <c r="H8" s="7">
        <v>45</v>
      </c>
      <c r="I8" s="7">
        <f t="shared" si="0"/>
        <v>30</v>
      </c>
      <c r="J8" s="7">
        <f t="shared" si="1"/>
        <v>225</v>
      </c>
      <c r="K8" s="7">
        <v>53</v>
      </c>
      <c r="L8" s="7">
        <f t="shared" si="2"/>
        <v>983</v>
      </c>
    </row>
    <row r="9" spans="1:12" s="9" customFormat="1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  <c r="L9" s="8">
        <f>SUM(L4:L8)</f>
        <v>6922</v>
      </c>
    </row>
    <row r="10" spans="1:12" s="9" customFormat="1" ht="30" customHeight="1">
      <c r="A10" s="14" t="s">
        <v>29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</row>
    <row r="11" spans="1:12" s="9" customFormat="1" ht="30" customHeight="1">
      <c r="A11" s="14" t="s">
        <v>30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  <row r="12" spans="1:12">
      <c r="G12" s="10">
        <f>SUM(G4:G8)</f>
        <v>72</v>
      </c>
    </row>
  </sheetData>
  <mergeCells count="7">
    <mergeCell ref="A9:K9"/>
    <mergeCell ref="A10:L10"/>
    <mergeCell ref="A11:L11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9:C11">
    <cfRule type="duplicateValues" dxfId="1" priority="2"/>
  </conditionalFormatting>
  <conditionalFormatting sqref="C9:C12">
    <cfRule type="duplicateValues" dxfId="0" priority="1"/>
  </conditionalFormatting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2026-05-12T07:38:39Z</cp:lastPrinted>
  <dcterms:created xsi:type="dcterms:W3CDTF">2026-05-07T06:11:47Z</dcterms:created>
  <dcterms:modified xsi:type="dcterms:W3CDTF">2026-05-22T06:01:26Z</dcterms:modified>
</cp:coreProperties>
</file>