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Consignment!$G$3:$G$49</definedName>
  </definedNames>
  <calcPr calcId="124519"/>
</workbook>
</file>

<file path=xl/calcChain.xml><?xml version="1.0" encoding="utf-8"?>
<calcChain xmlns="http://schemas.openxmlformats.org/spreadsheetml/2006/main">
  <c r="M43" i="1"/>
  <c r="M5" l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K4"/>
  <c r="J4"/>
</calcChain>
</file>

<file path=xl/sharedStrings.xml><?xml version="1.0" encoding="utf-8"?>
<sst xmlns="http://schemas.openxmlformats.org/spreadsheetml/2006/main" count="254" uniqueCount="138">
  <si>
    <t>01/12/2025</t>
  </si>
  <si>
    <t>284</t>
  </si>
  <si>
    <t>02/12/2025</t>
  </si>
  <si>
    <t>COSMETICS</t>
  </si>
  <si>
    <t>03/12/2025</t>
  </si>
  <si>
    <t>293</t>
  </si>
  <si>
    <t>AGARBATTI</t>
  </si>
  <si>
    <t>04/12/2025</t>
  </si>
  <si>
    <t>297</t>
  </si>
  <si>
    <t>05/12/2025</t>
  </si>
  <si>
    <t>120</t>
  </si>
  <si>
    <t>MOUTH FRESHENER</t>
  </si>
  <si>
    <t>92</t>
  </si>
  <si>
    <t>06/12/2025</t>
  </si>
  <si>
    <t>295</t>
  </si>
  <si>
    <t>299</t>
  </si>
  <si>
    <t>08/12/2025</t>
  </si>
  <si>
    <t>113</t>
  </si>
  <si>
    <t>302</t>
  </si>
  <si>
    <t>309</t>
  </si>
  <si>
    <t>10/12/2025</t>
  </si>
  <si>
    <t>211</t>
  </si>
  <si>
    <t>11/12/2025</t>
  </si>
  <si>
    <t>310</t>
  </si>
  <si>
    <t>12/12/2025</t>
  </si>
  <si>
    <t>207</t>
  </si>
  <si>
    <t>316</t>
  </si>
  <si>
    <t>13/12/2025</t>
  </si>
  <si>
    <t>15/12/2025</t>
  </si>
  <si>
    <t>319</t>
  </si>
  <si>
    <t>318</t>
  </si>
  <si>
    <t>23/12/2025</t>
  </si>
  <si>
    <t>172</t>
  </si>
  <si>
    <t>25/12/2025</t>
  </si>
  <si>
    <t>323</t>
  </si>
  <si>
    <t>324</t>
  </si>
  <si>
    <t>30/12/2025</t>
  </si>
  <si>
    <t>217</t>
  </si>
  <si>
    <t>29/12/2025</t>
  </si>
  <si>
    <t>052</t>
  </si>
  <si>
    <t>085</t>
  </si>
  <si>
    <t>163</t>
  </si>
  <si>
    <t>164</t>
  </si>
  <si>
    <t>084</t>
  </si>
  <si>
    <t>91</t>
  </si>
  <si>
    <t>228</t>
  </si>
  <si>
    <t>116</t>
  </si>
  <si>
    <t>212</t>
  </si>
  <si>
    <t>208</t>
  </si>
  <si>
    <t>214</t>
  </si>
  <si>
    <t>18/12/2025</t>
  </si>
  <si>
    <t>184</t>
  </si>
  <si>
    <t>169</t>
  </si>
  <si>
    <t>26/12/2025</t>
  </si>
  <si>
    <t>177</t>
  </si>
  <si>
    <t>035</t>
  </si>
  <si>
    <t>197</t>
  </si>
  <si>
    <t>218</t>
  </si>
  <si>
    <t>BHUBAN</t>
  </si>
  <si>
    <t>KENDRAPARA</t>
  </si>
  <si>
    <t>ITAMATI</t>
  </si>
  <si>
    <t>KERILO</t>
  </si>
  <si>
    <t>PIPILI</t>
  </si>
  <si>
    <t>JATNI</t>
  </si>
  <si>
    <t>BALICHANDRAPUR</t>
  </si>
  <si>
    <t>KHURDA</t>
  </si>
  <si>
    <t>BORIKINA</t>
  </si>
  <si>
    <t>PATTAMUNDAI</t>
  </si>
  <si>
    <t>BALASORE</t>
  </si>
  <si>
    <t>BETANATI</t>
  </si>
  <si>
    <t>JALESWAR</t>
  </si>
  <si>
    <t>PADMAPUR BLS</t>
  </si>
  <si>
    <t>REMUNA</t>
  </si>
  <si>
    <t>SORO</t>
  </si>
  <si>
    <t>CHHATRAPUR</t>
  </si>
  <si>
    <t>BALIAPAL</t>
  </si>
  <si>
    <t>CHANDANESWAR</t>
  </si>
  <si>
    <t>BANGRIPOSI</t>
  </si>
  <si>
    <t>CTC</t>
  </si>
  <si>
    <t>DO/12950</t>
  </si>
  <si>
    <t>DO/12985</t>
  </si>
  <si>
    <t>DO/13030</t>
  </si>
  <si>
    <t>DO/13100</t>
  </si>
  <si>
    <t>DO/13130</t>
  </si>
  <si>
    <t>DO/13169</t>
  </si>
  <si>
    <t>DO/13180</t>
  </si>
  <si>
    <t>DO/13204</t>
  </si>
  <si>
    <t>DO/13243</t>
  </si>
  <si>
    <t>DO/13306</t>
  </si>
  <si>
    <t>DO/13333</t>
  </si>
  <si>
    <t>DO/13362</t>
  </si>
  <si>
    <t>DO/13407</t>
  </si>
  <si>
    <t>DO/13413</t>
  </si>
  <si>
    <t>DO/13419</t>
  </si>
  <si>
    <t>DO/13507</t>
  </si>
  <si>
    <t>DO/13532</t>
  </si>
  <si>
    <t>DO/13801</t>
  </si>
  <si>
    <t>DO/13903</t>
  </si>
  <si>
    <t>DO/13904</t>
  </si>
  <si>
    <t>DO/14055</t>
  </si>
  <si>
    <t>MA/09150</t>
  </si>
  <si>
    <t>MA/09165</t>
  </si>
  <si>
    <t>MA/09166</t>
  </si>
  <si>
    <t>MA/09196</t>
  </si>
  <si>
    <t>MA/09197</t>
  </si>
  <si>
    <t>MA/09307</t>
  </si>
  <si>
    <t>MA/09427</t>
  </si>
  <si>
    <t>MA/09428</t>
  </si>
  <si>
    <t>MA/09435</t>
  </si>
  <si>
    <t>MA/09448</t>
  </si>
  <si>
    <t>MA/09453</t>
  </si>
  <si>
    <t>MA/09670</t>
  </si>
  <si>
    <t>MA/09675</t>
  </si>
  <si>
    <t>MA/09944</t>
  </si>
  <si>
    <t>MA/10029</t>
  </si>
  <si>
    <t>MA/10030</t>
  </si>
  <si>
    <t>MA/10073</t>
  </si>
  <si>
    <t>MA/10074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</si>
  <si>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</si>
  <si>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</si>
  <si>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</si>
  <si>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</si>
  <si>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</si>
  <si>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</si>
  <si>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</si>
  <si>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</si>
  <si>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</si>
  <si>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</si>
  <si>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</si>
  <si>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</t>
  </si>
  <si>
    <t>AMOUNT</t>
  </si>
  <si>
    <t>Invoice
PRAGATI LOGISTICS,SAMANTA SAHI KHUNTIA LANE,8984191006
GST :21AGHPB9356M1Z9</t>
  </si>
  <si>
    <t xml:space="preserve">TO, 
A B AGENCIES
Address:(8480307408)    MAHATAB ROAD,  ARUNODAYA MARKET, BADAMBADI, 753012,7008384407
GST No:21BAJPS9697B1ZC
</t>
  </si>
  <si>
    <t>GST to be paid by Consignor under Reverse Charge Mechanism (RCM) as per GST</t>
  </si>
  <si>
    <t>Thanking you for your business.
PRAGATI LOGISTICS</t>
  </si>
  <si>
    <t>(RUPEES FIFTEEN THOUSAND FOUR HUNDRED TWENTY NINE ONLY)</t>
  </si>
  <si>
    <t>Bill Date: 31/12/2025
Bill NO : 22962
Total Amount: 15429.00</t>
  </si>
  <si>
    <t>Declaration � Kindly verify and confirm before 20/01/2026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</si>
</sst>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9525</xdr:rowOff>
    </xdr:from>
    <xdr:to>
      <xdr:col>7</xdr:col>
      <xdr:colOff>257175</xdr:colOff>
      <xdr:row>0</xdr:row>
      <xdr:rowOff>819150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9525"/>
          <a:ext cx="4533899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workbookViewId="0">
      <selection activeCell="Q47" sqref="Q47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11.140625" style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" bestFit="1" customWidth="1"/>
    <col min="13" max="13" width="9.42578125" bestFit="1" customWidth="1"/>
  </cols>
  <sheetData>
    <row r="1" spans="1:13" s="1" customFormat="1" ht="69" customHeight="1">
      <c r="A1" s="16"/>
      <c r="B1" s="17"/>
      <c r="C1" s="17"/>
      <c r="D1" s="17"/>
      <c r="E1" s="17"/>
      <c r="F1" s="17"/>
      <c r="G1" s="17"/>
      <c r="H1" s="18"/>
      <c r="I1" s="23" t="s">
        <v>131</v>
      </c>
      <c r="J1" s="24"/>
      <c r="K1" s="24"/>
      <c r="L1" s="24"/>
      <c r="M1" s="25"/>
    </row>
    <row r="2" spans="1:13" s="1" customFormat="1" ht="77.25" customHeight="1">
      <c r="A2" s="16" t="s">
        <v>132</v>
      </c>
      <c r="B2" s="17"/>
      <c r="C2" s="17"/>
      <c r="D2" s="17"/>
      <c r="E2" s="17"/>
      <c r="F2" s="17"/>
      <c r="G2" s="17"/>
      <c r="H2" s="18"/>
      <c r="I2" s="22" t="s">
        <v>136</v>
      </c>
      <c r="J2" s="22"/>
      <c r="K2" s="22"/>
      <c r="L2" s="22"/>
      <c r="M2" s="22"/>
    </row>
    <row r="3" spans="1:13" s="6" customFormat="1">
      <c r="A3" s="5" t="s">
        <v>118</v>
      </c>
      <c r="B3" s="5" t="s">
        <v>119</v>
      </c>
      <c r="C3" s="5" t="s">
        <v>120</v>
      </c>
      <c r="D3" s="5" t="s">
        <v>121</v>
      </c>
      <c r="E3" s="5" t="s">
        <v>122</v>
      </c>
      <c r="F3" s="5" t="s">
        <v>123</v>
      </c>
      <c r="G3" s="9" t="s">
        <v>124</v>
      </c>
      <c r="H3" s="5" t="s">
        <v>125</v>
      </c>
      <c r="I3" s="7" t="s">
        <v>126</v>
      </c>
      <c r="J3" s="7" t="s">
        <v>127</v>
      </c>
      <c r="K3" s="7" t="s">
        <v>128</v>
      </c>
      <c r="L3" s="7" t="s">
        <v>129</v>
      </c>
      <c r="M3" s="7" t="s">
        <v>130</v>
      </c>
    </row>
    <row r="4" spans="1:13">
      <c r="A4" s="2">
        <v>1</v>
      </c>
      <c r="B4" s="2" t="s">
        <v>0</v>
      </c>
      <c r="C4" s="2" t="s">
        <v>79</v>
      </c>
      <c r="D4" s="2" t="s">
        <v>1</v>
      </c>
      <c r="E4" s="4" t="s">
        <v>78</v>
      </c>
      <c r="F4" s="2" t="s">
        <v>58</v>
      </c>
      <c r="G4" s="3" t="s">
        <v>3</v>
      </c>
      <c r="H4" s="2">
        <v>11</v>
      </c>
      <c r="I4" s="8">
        <v>38</v>
      </c>
      <c r="J4" s="8">
        <f>H4*2</f>
        <v>22</v>
      </c>
      <c r="K4" s="8">
        <f>H4*5</f>
        <v>55</v>
      </c>
      <c r="L4" s="8">
        <v>25</v>
      </c>
      <c r="M4" s="8">
        <f>H4*I4+J4+K4+L4</f>
        <v>520</v>
      </c>
    </row>
    <row r="5" spans="1:13">
      <c r="A5" s="2">
        <v>2</v>
      </c>
      <c r="B5" s="2" t="s">
        <v>2</v>
      </c>
      <c r="C5" s="2" t="s">
        <v>100</v>
      </c>
      <c r="D5" s="2" t="s">
        <v>39</v>
      </c>
      <c r="E5" s="4" t="s">
        <v>78</v>
      </c>
      <c r="F5" s="2" t="s">
        <v>68</v>
      </c>
      <c r="G5" s="3" t="s">
        <v>3</v>
      </c>
      <c r="H5" s="2">
        <v>2</v>
      </c>
      <c r="I5" s="8">
        <v>31.4</v>
      </c>
      <c r="J5" s="8">
        <f t="shared" ref="J5:J42" si="0">H5*2</f>
        <v>4</v>
      </c>
      <c r="K5" s="8">
        <f t="shared" ref="K5:K42" si="1">H5*5</f>
        <v>10</v>
      </c>
      <c r="L5" s="8">
        <v>25</v>
      </c>
      <c r="M5" s="8">
        <f t="shared" ref="M5:M42" si="2">H5*I5+J5+K5+L5</f>
        <v>101.8</v>
      </c>
    </row>
    <row r="6" spans="1:13">
      <c r="A6" s="2">
        <v>3</v>
      </c>
      <c r="B6" s="2" t="s">
        <v>2</v>
      </c>
      <c r="C6" s="2" t="s">
        <v>101</v>
      </c>
      <c r="D6" s="2" t="s">
        <v>40</v>
      </c>
      <c r="E6" s="4" t="s">
        <v>78</v>
      </c>
      <c r="F6" s="2" t="s">
        <v>68</v>
      </c>
      <c r="G6" s="3" t="s">
        <v>3</v>
      </c>
      <c r="H6" s="2">
        <v>3</v>
      </c>
      <c r="I6" s="8">
        <v>31.4</v>
      </c>
      <c r="J6" s="8">
        <f t="shared" si="0"/>
        <v>6</v>
      </c>
      <c r="K6" s="8">
        <f t="shared" si="1"/>
        <v>15</v>
      </c>
      <c r="L6" s="8">
        <v>25</v>
      </c>
      <c r="M6" s="8">
        <f t="shared" si="2"/>
        <v>140.19999999999999</v>
      </c>
    </row>
    <row r="7" spans="1:13">
      <c r="A7" s="2">
        <v>4</v>
      </c>
      <c r="B7" s="2" t="s">
        <v>2</v>
      </c>
      <c r="C7" s="2" t="s">
        <v>102</v>
      </c>
      <c r="D7" s="2" t="s">
        <v>41</v>
      </c>
      <c r="E7" s="4" t="s">
        <v>78</v>
      </c>
      <c r="F7" s="2" t="s">
        <v>68</v>
      </c>
      <c r="G7" s="3" t="s">
        <v>3</v>
      </c>
      <c r="H7" s="2">
        <v>7</v>
      </c>
      <c r="I7" s="8">
        <v>31.4</v>
      </c>
      <c r="J7" s="8">
        <f t="shared" si="0"/>
        <v>14</v>
      </c>
      <c r="K7" s="8">
        <f t="shared" si="1"/>
        <v>35</v>
      </c>
      <c r="L7" s="8">
        <v>25</v>
      </c>
      <c r="M7" s="8">
        <f t="shared" si="2"/>
        <v>293.79999999999995</v>
      </c>
    </row>
    <row r="8" spans="1:13">
      <c r="A8" s="2">
        <v>5</v>
      </c>
      <c r="B8" s="2" t="s">
        <v>2</v>
      </c>
      <c r="C8" s="2" t="s">
        <v>103</v>
      </c>
      <c r="D8" s="2" t="s">
        <v>42</v>
      </c>
      <c r="E8" s="4" t="s">
        <v>78</v>
      </c>
      <c r="F8" s="2" t="s">
        <v>69</v>
      </c>
      <c r="G8" s="3" t="s">
        <v>3</v>
      </c>
      <c r="H8" s="2">
        <v>2</v>
      </c>
      <c r="I8" s="8">
        <v>60</v>
      </c>
      <c r="J8" s="8">
        <f t="shared" si="0"/>
        <v>4</v>
      </c>
      <c r="K8" s="8">
        <f t="shared" si="1"/>
        <v>10</v>
      </c>
      <c r="L8" s="8">
        <v>25</v>
      </c>
      <c r="M8" s="8">
        <f t="shared" si="2"/>
        <v>159</v>
      </c>
    </row>
    <row r="9" spans="1:13">
      <c r="A9" s="2">
        <v>6</v>
      </c>
      <c r="B9" s="2" t="s">
        <v>2</v>
      </c>
      <c r="C9" s="2" t="s">
        <v>104</v>
      </c>
      <c r="D9" s="2" t="s">
        <v>43</v>
      </c>
      <c r="E9" s="4" t="s">
        <v>78</v>
      </c>
      <c r="F9" s="2" t="s">
        <v>70</v>
      </c>
      <c r="G9" s="3" t="s">
        <v>3</v>
      </c>
      <c r="H9" s="2">
        <v>4</v>
      </c>
      <c r="I9" s="8">
        <v>40.200000000000003</v>
      </c>
      <c r="J9" s="8">
        <f t="shared" si="0"/>
        <v>8</v>
      </c>
      <c r="K9" s="8">
        <f t="shared" si="1"/>
        <v>20</v>
      </c>
      <c r="L9" s="8">
        <v>25</v>
      </c>
      <c r="M9" s="8">
        <f t="shared" si="2"/>
        <v>213.8</v>
      </c>
    </row>
    <row r="10" spans="1:13">
      <c r="A10" s="2">
        <v>7</v>
      </c>
      <c r="B10" s="2" t="s">
        <v>4</v>
      </c>
      <c r="C10" s="2" t="s">
        <v>80</v>
      </c>
      <c r="D10" s="2" t="s">
        <v>5</v>
      </c>
      <c r="E10" s="4" t="s">
        <v>78</v>
      </c>
      <c r="F10" s="2" t="s">
        <v>59</v>
      </c>
      <c r="G10" s="3" t="s">
        <v>6</v>
      </c>
      <c r="H10" s="2">
        <v>20</v>
      </c>
      <c r="I10" s="8">
        <v>40.200000000000003</v>
      </c>
      <c r="J10" s="8">
        <f t="shared" si="0"/>
        <v>40</v>
      </c>
      <c r="K10" s="8">
        <f t="shared" si="1"/>
        <v>100</v>
      </c>
      <c r="L10" s="8">
        <v>25</v>
      </c>
      <c r="M10" s="8">
        <f t="shared" si="2"/>
        <v>969</v>
      </c>
    </row>
    <row r="11" spans="1:13">
      <c r="A11" s="2">
        <v>8</v>
      </c>
      <c r="B11" s="2" t="s">
        <v>7</v>
      </c>
      <c r="C11" s="2" t="s">
        <v>81</v>
      </c>
      <c r="D11" s="2" t="s">
        <v>8</v>
      </c>
      <c r="E11" s="4" t="s">
        <v>78</v>
      </c>
      <c r="F11" s="2" t="s">
        <v>59</v>
      </c>
      <c r="G11" s="3" t="s">
        <v>6</v>
      </c>
      <c r="H11" s="2">
        <v>20</v>
      </c>
      <c r="I11" s="8">
        <v>40.200000000000003</v>
      </c>
      <c r="J11" s="8">
        <f t="shared" si="0"/>
        <v>40</v>
      </c>
      <c r="K11" s="8">
        <f t="shared" si="1"/>
        <v>100</v>
      </c>
      <c r="L11" s="8">
        <v>25</v>
      </c>
      <c r="M11" s="8">
        <f t="shared" si="2"/>
        <v>969</v>
      </c>
    </row>
    <row r="12" spans="1:13" ht="30">
      <c r="A12" s="2">
        <v>9</v>
      </c>
      <c r="B12" s="2" t="s">
        <v>9</v>
      </c>
      <c r="C12" s="2" t="s">
        <v>82</v>
      </c>
      <c r="D12" s="2" t="s">
        <v>10</v>
      </c>
      <c r="E12" s="4" t="s">
        <v>78</v>
      </c>
      <c r="F12" s="2" t="s">
        <v>60</v>
      </c>
      <c r="G12" s="3" t="s">
        <v>11</v>
      </c>
      <c r="H12" s="2">
        <v>14</v>
      </c>
      <c r="I12" s="8">
        <v>70</v>
      </c>
      <c r="J12" s="8">
        <f t="shared" si="0"/>
        <v>28</v>
      </c>
      <c r="K12" s="8">
        <f t="shared" si="1"/>
        <v>70</v>
      </c>
      <c r="L12" s="8">
        <v>25</v>
      </c>
      <c r="M12" s="8">
        <f t="shared" si="2"/>
        <v>1103</v>
      </c>
    </row>
    <row r="13" spans="1:13">
      <c r="A13" s="2">
        <v>10</v>
      </c>
      <c r="B13" s="2" t="s">
        <v>9</v>
      </c>
      <c r="C13" s="2" t="s">
        <v>83</v>
      </c>
      <c r="D13" s="2" t="s">
        <v>12</v>
      </c>
      <c r="E13" s="4" t="s">
        <v>78</v>
      </c>
      <c r="F13" s="2" t="s">
        <v>59</v>
      </c>
      <c r="G13" s="3" t="s">
        <v>3</v>
      </c>
      <c r="H13" s="2">
        <v>4</v>
      </c>
      <c r="I13" s="8">
        <v>40.200000000000003</v>
      </c>
      <c r="J13" s="8">
        <f t="shared" si="0"/>
        <v>8</v>
      </c>
      <c r="K13" s="8">
        <f t="shared" si="1"/>
        <v>20</v>
      </c>
      <c r="L13" s="8">
        <v>25</v>
      </c>
      <c r="M13" s="8">
        <f t="shared" si="2"/>
        <v>213.8</v>
      </c>
    </row>
    <row r="14" spans="1:13">
      <c r="A14" s="2">
        <v>11</v>
      </c>
      <c r="B14" s="2" t="s">
        <v>13</v>
      </c>
      <c r="C14" s="2" t="s">
        <v>84</v>
      </c>
      <c r="D14" s="2" t="s">
        <v>14</v>
      </c>
      <c r="E14" s="4" t="s">
        <v>78</v>
      </c>
      <c r="F14" s="2" t="s">
        <v>61</v>
      </c>
      <c r="G14" s="3" t="s">
        <v>6</v>
      </c>
      <c r="H14" s="2">
        <v>6</v>
      </c>
      <c r="I14" s="8">
        <v>60</v>
      </c>
      <c r="J14" s="8">
        <f t="shared" si="0"/>
        <v>12</v>
      </c>
      <c r="K14" s="8">
        <f t="shared" si="1"/>
        <v>30</v>
      </c>
      <c r="L14" s="8">
        <v>25</v>
      </c>
      <c r="M14" s="8">
        <f t="shared" si="2"/>
        <v>427</v>
      </c>
    </row>
    <row r="15" spans="1:13">
      <c r="A15" s="2">
        <v>12</v>
      </c>
      <c r="B15" s="2" t="s">
        <v>13</v>
      </c>
      <c r="C15" s="2" t="s">
        <v>85</v>
      </c>
      <c r="D15" s="2" t="s">
        <v>15</v>
      </c>
      <c r="E15" s="4" t="s">
        <v>78</v>
      </c>
      <c r="F15" s="2" t="s">
        <v>62</v>
      </c>
      <c r="G15" s="3" t="s">
        <v>6</v>
      </c>
      <c r="H15" s="2">
        <v>4</v>
      </c>
      <c r="I15" s="8">
        <v>31.4</v>
      </c>
      <c r="J15" s="8">
        <f t="shared" si="0"/>
        <v>8</v>
      </c>
      <c r="K15" s="8">
        <f t="shared" si="1"/>
        <v>20</v>
      </c>
      <c r="L15" s="8">
        <v>25</v>
      </c>
      <c r="M15" s="8">
        <f t="shared" si="2"/>
        <v>178.6</v>
      </c>
    </row>
    <row r="16" spans="1:13">
      <c r="A16" s="2">
        <v>13</v>
      </c>
      <c r="B16" s="2" t="s">
        <v>13</v>
      </c>
      <c r="C16" s="2" t="s">
        <v>105</v>
      </c>
      <c r="D16" s="2" t="s">
        <v>44</v>
      </c>
      <c r="E16" s="4" t="s">
        <v>78</v>
      </c>
      <c r="F16" s="2" t="s">
        <v>68</v>
      </c>
      <c r="G16" s="3" t="s">
        <v>3</v>
      </c>
      <c r="H16" s="2">
        <v>2</v>
      </c>
      <c r="I16" s="8">
        <v>31.4</v>
      </c>
      <c r="J16" s="8">
        <f t="shared" si="0"/>
        <v>4</v>
      </c>
      <c r="K16" s="8">
        <f t="shared" si="1"/>
        <v>10</v>
      </c>
      <c r="L16" s="8">
        <v>25</v>
      </c>
      <c r="M16" s="8">
        <f t="shared" si="2"/>
        <v>101.8</v>
      </c>
    </row>
    <row r="17" spans="1:13" ht="30">
      <c r="A17" s="2">
        <v>14</v>
      </c>
      <c r="B17" s="2" t="s">
        <v>16</v>
      </c>
      <c r="C17" s="2" t="s">
        <v>86</v>
      </c>
      <c r="D17" s="2" t="s">
        <v>17</v>
      </c>
      <c r="E17" s="4" t="s">
        <v>78</v>
      </c>
      <c r="F17" s="2" t="s">
        <v>59</v>
      </c>
      <c r="G17" s="3" t="s">
        <v>11</v>
      </c>
      <c r="H17" s="2">
        <v>17</v>
      </c>
      <c r="I17" s="8">
        <v>40.200000000000003</v>
      </c>
      <c r="J17" s="8">
        <f t="shared" si="0"/>
        <v>34</v>
      </c>
      <c r="K17" s="8">
        <f t="shared" si="1"/>
        <v>85</v>
      </c>
      <c r="L17" s="8">
        <v>25</v>
      </c>
      <c r="M17" s="8">
        <f t="shared" si="2"/>
        <v>827.40000000000009</v>
      </c>
    </row>
    <row r="18" spans="1:13">
      <c r="A18" s="2">
        <v>15</v>
      </c>
      <c r="B18" s="2" t="s">
        <v>16</v>
      </c>
      <c r="C18" s="2" t="s">
        <v>87</v>
      </c>
      <c r="D18" s="2" t="s">
        <v>18</v>
      </c>
      <c r="E18" s="4" t="s">
        <v>78</v>
      </c>
      <c r="F18" s="2" t="s">
        <v>63</v>
      </c>
      <c r="G18" s="3" t="s">
        <v>6</v>
      </c>
      <c r="H18" s="2">
        <v>6</v>
      </c>
      <c r="I18" s="8">
        <v>40.200000000000003</v>
      </c>
      <c r="J18" s="8">
        <f t="shared" si="0"/>
        <v>12</v>
      </c>
      <c r="K18" s="8">
        <f t="shared" si="1"/>
        <v>30</v>
      </c>
      <c r="L18" s="8">
        <v>25</v>
      </c>
      <c r="M18" s="8">
        <f t="shared" si="2"/>
        <v>308.20000000000005</v>
      </c>
    </row>
    <row r="19" spans="1:13">
      <c r="A19" s="2">
        <v>16</v>
      </c>
      <c r="B19" s="2" t="s">
        <v>16</v>
      </c>
      <c r="C19" s="2" t="s">
        <v>88</v>
      </c>
      <c r="D19" s="2" t="s">
        <v>19</v>
      </c>
      <c r="E19" s="4" t="s">
        <v>78</v>
      </c>
      <c r="F19" s="2" t="s">
        <v>64</v>
      </c>
      <c r="G19" s="3" t="s">
        <v>6</v>
      </c>
      <c r="H19" s="2">
        <v>5</v>
      </c>
      <c r="I19" s="8">
        <v>31.4</v>
      </c>
      <c r="J19" s="8">
        <f t="shared" si="0"/>
        <v>10</v>
      </c>
      <c r="K19" s="8">
        <f t="shared" si="1"/>
        <v>25</v>
      </c>
      <c r="L19" s="8">
        <v>25</v>
      </c>
      <c r="M19" s="8">
        <f t="shared" si="2"/>
        <v>217</v>
      </c>
    </row>
    <row r="20" spans="1:13">
      <c r="A20" s="2">
        <v>17</v>
      </c>
      <c r="B20" s="2" t="s">
        <v>20</v>
      </c>
      <c r="C20" s="2" t="s">
        <v>89</v>
      </c>
      <c r="D20" s="2" t="s">
        <v>21</v>
      </c>
      <c r="E20" s="4" t="s">
        <v>78</v>
      </c>
      <c r="F20" s="2" t="s">
        <v>59</v>
      </c>
      <c r="G20" s="3" t="s">
        <v>3</v>
      </c>
      <c r="H20" s="2">
        <v>3</v>
      </c>
      <c r="I20" s="8">
        <v>40.200000000000003</v>
      </c>
      <c r="J20" s="8">
        <f t="shared" si="0"/>
        <v>6</v>
      </c>
      <c r="K20" s="8">
        <f t="shared" si="1"/>
        <v>15</v>
      </c>
      <c r="L20" s="8">
        <v>25</v>
      </c>
      <c r="M20" s="8">
        <f t="shared" si="2"/>
        <v>166.60000000000002</v>
      </c>
    </row>
    <row r="21" spans="1:13">
      <c r="A21" s="2">
        <v>18</v>
      </c>
      <c r="B21" s="2" t="s">
        <v>20</v>
      </c>
      <c r="C21" s="2" t="s">
        <v>106</v>
      </c>
      <c r="D21" s="2" t="s">
        <v>45</v>
      </c>
      <c r="E21" s="4" t="s">
        <v>78</v>
      </c>
      <c r="F21" s="2" t="s">
        <v>71</v>
      </c>
      <c r="G21" s="3" t="s">
        <v>3</v>
      </c>
      <c r="H21" s="2">
        <v>9</v>
      </c>
      <c r="I21" s="8">
        <v>40</v>
      </c>
      <c r="J21" s="8">
        <f t="shared" si="0"/>
        <v>18</v>
      </c>
      <c r="K21" s="8">
        <f t="shared" si="1"/>
        <v>45</v>
      </c>
      <c r="L21" s="8">
        <v>25</v>
      </c>
      <c r="M21" s="8">
        <f t="shared" si="2"/>
        <v>448</v>
      </c>
    </row>
    <row r="22" spans="1:13" ht="30">
      <c r="A22" s="2">
        <v>19</v>
      </c>
      <c r="B22" s="2" t="s">
        <v>20</v>
      </c>
      <c r="C22" s="2" t="s">
        <v>107</v>
      </c>
      <c r="D22" s="2" t="s">
        <v>46</v>
      </c>
      <c r="E22" s="4" t="s">
        <v>78</v>
      </c>
      <c r="F22" s="2" t="s">
        <v>72</v>
      </c>
      <c r="G22" s="3" t="s">
        <v>11</v>
      </c>
      <c r="H22" s="2">
        <v>11</v>
      </c>
      <c r="I22" s="8">
        <v>50</v>
      </c>
      <c r="J22" s="8">
        <f t="shared" si="0"/>
        <v>22</v>
      </c>
      <c r="K22" s="8">
        <f t="shared" si="1"/>
        <v>55</v>
      </c>
      <c r="L22" s="8">
        <v>25</v>
      </c>
      <c r="M22" s="8">
        <f t="shared" si="2"/>
        <v>652</v>
      </c>
    </row>
    <row r="23" spans="1:13">
      <c r="A23" s="2">
        <v>20</v>
      </c>
      <c r="B23" s="2" t="s">
        <v>20</v>
      </c>
      <c r="C23" s="2" t="s">
        <v>108</v>
      </c>
      <c r="D23" s="2" t="s">
        <v>47</v>
      </c>
      <c r="E23" s="4" t="s">
        <v>78</v>
      </c>
      <c r="F23" s="2" t="s">
        <v>68</v>
      </c>
      <c r="G23" s="3" t="s">
        <v>3</v>
      </c>
      <c r="H23" s="2">
        <v>19</v>
      </c>
      <c r="I23" s="8">
        <v>31.4</v>
      </c>
      <c r="J23" s="8">
        <f t="shared" si="0"/>
        <v>38</v>
      </c>
      <c r="K23" s="8">
        <f t="shared" si="1"/>
        <v>95</v>
      </c>
      <c r="L23" s="8">
        <v>25</v>
      </c>
      <c r="M23" s="8">
        <f t="shared" si="2"/>
        <v>754.6</v>
      </c>
    </row>
    <row r="24" spans="1:13">
      <c r="A24" s="2">
        <v>21</v>
      </c>
      <c r="B24" s="2" t="s">
        <v>20</v>
      </c>
      <c r="C24" s="2" t="s">
        <v>109</v>
      </c>
      <c r="D24" s="2" t="s">
        <v>48</v>
      </c>
      <c r="E24" s="4" t="s">
        <v>78</v>
      </c>
      <c r="F24" s="2" t="s">
        <v>73</v>
      </c>
      <c r="G24" s="3" t="s">
        <v>3</v>
      </c>
      <c r="H24" s="2">
        <v>2</v>
      </c>
      <c r="I24" s="8">
        <v>34.700000000000003</v>
      </c>
      <c r="J24" s="8">
        <f t="shared" si="0"/>
        <v>4</v>
      </c>
      <c r="K24" s="8">
        <f t="shared" si="1"/>
        <v>10</v>
      </c>
      <c r="L24" s="8">
        <v>25</v>
      </c>
      <c r="M24" s="8">
        <f t="shared" si="2"/>
        <v>108.4</v>
      </c>
    </row>
    <row r="25" spans="1:13">
      <c r="A25" s="2">
        <v>22</v>
      </c>
      <c r="B25" s="2" t="s">
        <v>20</v>
      </c>
      <c r="C25" s="2" t="s">
        <v>110</v>
      </c>
      <c r="D25" s="2" t="s">
        <v>49</v>
      </c>
      <c r="E25" s="4" t="s">
        <v>78</v>
      </c>
      <c r="F25" s="2" t="s">
        <v>74</v>
      </c>
      <c r="G25" s="3" t="s">
        <v>3</v>
      </c>
      <c r="H25" s="2">
        <v>7</v>
      </c>
      <c r="I25" s="8">
        <v>41</v>
      </c>
      <c r="J25" s="8">
        <f t="shared" si="0"/>
        <v>14</v>
      </c>
      <c r="K25" s="8">
        <f t="shared" si="1"/>
        <v>35</v>
      </c>
      <c r="L25" s="8">
        <v>25</v>
      </c>
      <c r="M25" s="8">
        <f t="shared" si="2"/>
        <v>361</v>
      </c>
    </row>
    <row r="26" spans="1:13">
      <c r="A26" s="2">
        <v>23</v>
      </c>
      <c r="B26" s="2" t="s">
        <v>22</v>
      </c>
      <c r="C26" s="2" t="s">
        <v>90</v>
      </c>
      <c r="D26" s="2" t="s">
        <v>23</v>
      </c>
      <c r="E26" s="4" t="s">
        <v>78</v>
      </c>
      <c r="F26" s="2" t="s">
        <v>62</v>
      </c>
      <c r="G26" s="3" t="s">
        <v>6</v>
      </c>
      <c r="H26" s="2">
        <v>4</v>
      </c>
      <c r="I26" s="8">
        <v>31.4</v>
      </c>
      <c r="J26" s="8">
        <f t="shared" si="0"/>
        <v>8</v>
      </c>
      <c r="K26" s="8">
        <f t="shared" si="1"/>
        <v>20</v>
      </c>
      <c r="L26" s="8">
        <v>25</v>
      </c>
      <c r="M26" s="8">
        <f t="shared" si="2"/>
        <v>178.6</v>
      </c>
    </row>
    <row r="27" spans="1:13">
      <c r="A27" s="2">
        <v>24</v>
      </c>
      <c r="B27" s="2" t="s">
        <v>24</v>
      </c>
      <c r="C27" s="2" t="s">
        <v>91</v>
      </c>
      <c r="D27" s="2" t="s">
        <v>25</v>
      </c>
      <c r="E27" s="4" t="s">
        <v>78</v>
      </c>
      <c r="F27" s="2" t="s">
        <v>61</v>
      </c>
      <c r="G27" s="3" t="s">
        <v>3</v>
      </c>
      <c r="H27" s="2">
        <v>2</v>
      </c>
      <c r="I27" s="8">
        <v>60</v>
      </c>
      <c r="J27" s="8">
        <f t="shared" si="0"/>
        <v>4</v>
      </c>
      <c r="K27" s="8">
        <f t="shared" si="1"/>
        <v>10</v>
      </c>
      <c r="L27" s="8">
        <v>25</v>
      </c>
      <c r="M27" s="8">
        <f t="shared" si="2"/>
        <v>159</v>
      </c>
    </row>
    <row r="28" spans="1:13">
      <c r="A28" s="2">
        <v>25</v>
      </c>
      <c r="B28" s="2" t="s">
        <v>24</v>
      </c>
      <c r="C28" s="2" t="s">
        <v>92</v>
      </c>
      <c r="D28" s="2" t="s">
        <v>26</v>
      </c>
      <c r="E28" s="4" t="s">
        <v>78</v>
      </c>
      <c r="F28" s="2" t="s">
        <v>65</v>
      </c>
      <c r="G28" s="3" t="s">
        <v>6</v>
      </c>
      <c r="H28" s="2">
        <v>12</v>
      </c>
      <c r="I28" s="8">
        <v>44.6</v>
      </c>
      <c r="J28" s="8">
        <f t="shared" si="0"/>
        <v>24</v>
      </c>
      <c r="K28" s="8">
        <f t="shared" si="1"/>
        <v>60</v>
      </c>
      <c r="L28" s="8">
        <v>25</v>
      </c>
      <c r="M28" s="8">
        <f t="shared" si="2"/>
        <v>644.20000000000005</v>
      </c>
    </row>
    <row r="29" spans="1:13">
      <c r="A29" s="2">
        <v>26</v>
      </c>
      <c r="B29" s="2" t="s">
        <v>27</v>
      </c>
      <c r="C29" s="2" t="s">
        <v>93</v>
      </c>
      <c r="D29" s="2" t="s">
        <v>21</v>
      </c>
      <c r="E29" s="4" t="s">
        <v>78</v>
      </c>
      <c r="F29" s="2" t="s">
        <v>61</v>
      </c>
      <c r="G29" s="3" t="s">
        <v>3</v>
      </c>
      <c r="H29" s="2">
        <v>4</v>
      </c>
      <c r="I29" s="8">
        <v>60</v>
      </c>
      <c r="J29" s="8">
        <f t="shared" si="0"/>
        <v>8</v>
      </c>
      <c r="K29" s="8">
        <f t="shared" si="1"/>
        <v>20</v>
      </c>
      <c r="L29" s="8">
        <v>25</v>
      </c>
      <c r="M29" s="8">
        <f t="shared" si="2"/>
        <v>293</v>
      </c>
    </row>
    <row r="30" spans="1:13">
      <c r="A30" s="2">
        <v>27</v>
      </c>
      <c r="B30" s="2" t="s">
        <v>28</v>
      </c>
      <c r="C30" s="2" t="s">
        <v>94</v>
      </c>
      <c r="D30" s="2" t="s">
        <v>29</v>
      </c>
      <c r="E30" s="4" t="s">
        <v>78</v>
      </c>
      <c r="F30" s="2" t="s">
        <v>59</v>
      </c>
      <c r="G30" s="3" t="s">
        <v>6</v>
      </c>
      <c r="H30" s="2">
        <v>5</v>
      </c>
      <c r="I30" s="8">
        <v>40.200000000000003</v>
      </c>
      <c r="J30" s="8">
        <f t="shared" si="0"/>
        <v>10</v>
      </c>
      <c r="K30" s="8">
        <f t="shared" si="1"/>
        <v>25</v>
      </c>
      <c r="L30" s="8">
        <v>25</v>
      </c>
      <c r="M30" s="8">
        <f t="shared" si="2"/>
        <v>261</v>
      </c>
    </row>
    <row r="31" spans="1:13">
      <c r="A31" s="2">
        <v>28</v>
      </c>
      <c r="B31" s="2" t="s">
        <v>28</v>
      </c>
      <c r="C31" s="2" t="s">
        <v>95</v>
      </c>
      <c r="D31" s="2" t="s">
        <v>30</v>
      </c>
      <c r="E31" s="4" t="s">
        <v>78</v>
      </c>
      <c r="F31" s="2" t="s">
        <v>66</v>
      </c>
      <c r="G31" s="3" t="s">
        <v>6</v>
      </c>
      <c r="H31" s="2">
        <v>12</v>
      </c>
      <c r="I31" s="8">
        <v>60</v>
      </c>
      <c r="J31" s="8">
        <f t="shared" si="0"/>
        <v>24</v>
      </c>
      <c r="K31" s="8">
        <f t="shared" si="1"/>
        <v>60</v>
      </c>
      <c r="L31" s="8">
        <v>25</v>
      </c>
      <c r="M31" s="8">
        <f t="shared" si="2"/>
        <v>829</v>
      </c>
    </row>
    <row r="32" spans="1:13">
      <c r="A32" s="2">
        <v>29</v>
      </c>
      <c r="B32" s="2" t="s">
        <v>50</v>
      </c>
      <c r="C32" s="2" t="s">
        <v>111</v>
      </c>
      <c r="D32" s="2" t="s">
        <v>51</v>
      </c>
      <c r="E32" s="4" t="s">
        <v>78</v>
      </c>
      <c r="F32" s="2" t="s">
        <v>68</v>
      </c>
      <c r="G32" s="3" t="s">
        <v>3</v>
      </c>
      <c r="H32" s="2">
        <v>10</v>
      </c>
      <c r="I32" s="8">
        <v>31.4</v>
      </c>
      <c r="J32" s="8">
        <f t="shared" si="0"/>
        <v>20</v>
      </c>
      <c r="K32" s="8">
        <f t="shared" si="1"/>
        <v>50</v>
      </c>
      <c r="L32" s="8">
        <v>25</v>
      </c>
      <c r="M32" s="8">
        <f t="shared" si="2"/>
        <v>409</v>
      </c>
    </row>
    <row r="33" spans="1:13">
      <c r="A33" s="2">
        <v>30</v>
      </c>
      <c r="B33" s="2" t="s">
        <v>50</v>
      </c>
      <c r="C33" s="2" t="s">
        <v>112</v>
      </c>
      <c r="D33" s="2" t="s">
        <v>52</v>
      </c>
      <c r="E33" s="4" t="s">
        <v>78</v>
      </c>
      <c r="F33" s="2" t="s">
        <v>75</v>
      </c>
      <c r="G33" s="3" t="s">
        <v>3</v>
      </c>
      <c r="H33" s="2">
        <v>2</v>
      </c>
      <c r="I33" s="8">
        <v>50</v>
      </c>
      <c r="J33" s="8">
        <f t="shared" si="0"/>
        <v>4</v>
      </c>
      <c r="K33" s="8">
        <f t="shared" si="1"/>
        <v>10</v>
      </c>
      <c r="L33" s="8">
        <v>25</v>
      </c>
      <c r="M33" s="8">
        <f t="shared" si="2"/>
        <v>139</v>
      </c>
    </row>
    <row r="34" spans="1:13">
      <c r="A34" s="2">
        <v>31</v>
      </c>
      <c r="B34" s="2" t="s">
        <v>31</v>
      </c>
      <c r="C34" s="2" t="s">
        <v>96</v>
      </c>
      <c r="D34" s="2" t="s">
        <v>32</v>
      </c>
      <c r="E34" s="4" t="s">
        <v>78</v>
      </c>
      <c r="F34" s="2" t="s">
        <v>64</v>
      </c>
      <c r="G34" s="3" t="s">
        <v>3</v>
      </c>
      <c r="H34" s="2">
        <v>6</v>
      </c>
      <c r="I34" s="8">
        <v>31.4</v>
      </c>
      <c r="J34" s="8">
        <f t="shared" si="0"/>
        <v>12</v>
      </c>
      <c r="K34" s="8">
        <f t="shared" si="1"/>
        <v>30</v>
      </c>
      <c r="L34" s="8">
        <v>25</v>
      </c>
      <c r="M34" s="8">
        <f t="shared" si="2"/>
        <v>255.39999999999998</v>
      </c>
    </row>
    <row r="35" spans="1:13">
      <c r="A35" s="2">
        <v>32</v>
      </c>
      <c r="B35" s="2" t="s">
        <v>33</v>
      </c>
      <c r="C35" s="2" t="s">
        <v>97</v>
      </c>
      <c r="D35" s="2" t="s">
        <v>34</v>
      </c>
      <c r="E35" s="4" t="s">
        <v>78</v>
      </c>
      <c r="F35" s="2" t="s">
        <v>67</v>
      </c>
      <c r="G35" s="3" t="s">
        <v>6</v>
      </c>
      <c r="H35" s="2">
        <v>11</v>
      </c>
      <c r="I35" s="8">
        <v>44.6</v>
      </c>
      <c r="J35" s="8">
        <f t="shared" si="0"/>
        <v>22</v>
      </c>
      <c r="K35" s="8">
        <f t="shared" si="1"/>
        <v>55</v>
      </c>
      <c r="L35" s="8">
        <v>25</v>
      </c>
      <c r="M35" s="8">
        <f t="shared" si="2"/>
        <v>592.6</v>
      </c>
    </row>
    <row r="36" spans="1:13">
      <c r="A36" s="2">
        <v>33</v>
      </c>
      <c r="B36" s="2" t="s">
        <v>33</v>
      </c>
      <c r="C36" s="2" t="s">
        <v>98</v>
      </c>
      <c r="D36" s="2" t="s">
        <v>35</v>
      </c>
      <c r="E36" s="4" t="s">
        <v>78</v>
      </c>
      <c r="F36" s="2" t="s">
        <v>59</v>
      </c>
      <c r="G36" s="3" t="s">
        <v>6</v>
      </c>
      <c r="H36" s="2">
        <v>8</v>
      </c>
      <c r="I36" s="8">
        <v>40.200000000000003</v>
      </c>
      <c r="J36" s="8">
        <f t="shared" si="0"/>
        <v>16</v>
      </c>
      <c r="K36" s="8">
        <f t="shared" si="1"/>
        <v>40</v>
      </c>
      <c r="L36" s="8">
        <v>25</v>
      </c>
      <c r="M36" s="8">
        <f t="shared" si="2"/>
        <v>402.6</v>
      </c>
    </row>
    <row r="37" spans="1:13">
      <c r="A37" s="2">
        <v>34</v>
      </c>
      <c r="B37" s="2" t="s">
        <v>53</v>
      </c>
      <c r="C37" s="2" t="s">
        <v>113</v>
      </c>
      <c r="D37" s="2" t="s">
        <v>42</v>
      </c>
      <c r="E37" s="4" t="s">
        <v>78</v>
      </c>
      <c r="F37" s="2" t="s">
        <v>76</v>
      </c>
      <c r="G37" s="3" t="s">
        <v>3</v>
      </c>
      <c r="H37" s="2">
        <v>10</v>
      </c>
      <c r="I37" s="8">
        <v>82</v>
      </c>
      <c r="J37" s="8">
        <f t="shared" si="0"/>
        <v>20</v>
      </c>
      <c r="K37" s="8">
        <f t="shared" si="1"/>
        <v>50</v>
      </c>
      <c r="L37" s="8">
        <v>25</v>
      </c>
      <c r="M37" s="8">
        <f t="shared" si="2"/>
        <v>915</v>
      </c>
    </row>
    <row r="38" spans="1:13">
      <c r="A38" s="2">
        <v>35</v>
      </c>
      <c r="B38" s="2" t="s">
        <v>38</v>
      </c>
      <c r="C38" s="2" t="s">
        <v>114</v>
      </c>
      <c r="D38" s="2" t="s">
        <v>54</v>
      </c>
      <c r="E38" s="4" t="s">
        <v>78</v>
      </c>
      <c r="F38" s="2" t="s">
        <v>77</v>
      </c>
      <c r="G38" s="3" t="s">
        <v>3</v>
      </c>
      <c r="H38" s="2">
        <v>3</v>
      </c>
      <c r="I38" s="8">
        <v>80</v>
      </c>
      <c r="J38" s="8">
        <f t="shared" si="0"/>
        <v>6</v>
      </c>
      <c r="K38" s="8">
        <f t="shared" si="1"/>
        <v>15</v>
      </c>
      <c r="L38" s="8">
        <v>25</v>
      </c>
      <c r="M38" s="8">
        <f t="shared" si="2"/>
        <v>286</v>
      </c>
    </row>
    <row r="39" spans="1:13">
      <c r="A39" s="2">
        <v>36</v>
      </c>
      <c r="B39" s="2" t="s">
        <v>38</v>
      </c>
      <c r="C39" s="2" t="s">
        <v>115</v>
      </c>
      <c r="D39" s="2" t="s">
        <v>55</v>
      </c>
      <c r="E39" s="4" t="s">
        <v>78</v>
      </c>
      <c r="F39" s="2" t="s">
        <v>68</v>
      </c>
      <c r="G39" s="3" t="s">
        <v>3</v>
      </c>
      <c r="H39" s="2">
        <v>10</v>
      </c>
      <c r="I39" s="8">
        <v>31.4</v>
      </c>
      <c r="J39" s="8">
        <f t="shared" si="0"/>
        <v>20</v>
      </c>
      <c r="K39" s="8">
        <f t="shared" si="1"/>
        <v>50</v>
      </c>
      <c r="L39" s="8">
        <v>25</v>
      </c>
      <c r="M39" s="8">
        <f t="shared" si="2"/>
        <v>409</v>
      </c>
    </row>
    <row r="40" spans="1:13">
      <c r="A40" s="2">
        <v>37</v>
      </c>
      <c r="B40" s="2" t="s">
        <v>36</v>
      </c>
      <c r="C40" s="2" t="s">
        <v>99</v>
      </c>
      <c r="D40" s="2" t="s">
        <v>37</v>
      </c>
      <c r="E40" s="4" t="s">
        <v>78</v>
      </c>
      <c r="F40" s="2" t="s">
        <v>58</v>
      </c>
      <c r="G40" s="3" t="s">
        <v>3</v>
      </c>
      <c r="H40" s="2">
        <v>2</v>
      </c>
      <c r="I40" s="8">
        <v>38</v>
      </c>
      <c r="J40" s="8">
        <f t="shared" si="0"/>
        <v>4</v>
      </c>
      <c r="K40" s="8">
        <f t="shared" si="1"/>
        <v>10</v>
      </c>
      <c r="L40" s="8">
        <v>25</v>
      </c>
      <c r="M40" s="8">
        <f t="shared" si="2"/>
        <v>115</v>
      </c>
    </row>
    <row r="41" spans="1:13">
      <c r="A41" s="2">
        <v>38</v>
      </c>
      <c r="B41" s="2" t="s">
        <v>36</v>
      </c>
      <c r="C41" s="2" t="s">
        <v>116</v>
      </c>
      <c r="D41" s="2" t="s">
        <v>56</v>
      </c>
      <c r="E41" s="4" t="s">
        <v>78</v>
      </c>
      <c r="F41" s="2" t="s">
        <v>70</v>
      </c>
      <c r="G41" s="3" t="s">
        <v>3</v>
      </c>
      <c r="H41" s="2">
        <v>3</v>
      </c>
      <c r="I41" s="8">
        <v>40.200000000000003</v>
      </c>
      <c r="J41" s="8">
        <f t="shared" si="0"/>
        <v>6</v>
      </c>
      <c r="K41" s="8">
        <f t="shared" si="1"/>
        <v>15</v>
      </c>
      <c r="L41" s="8">
        <v>25</v>
      </c>
      <c r="M41" s="8">
        <f t="shared" si="2"/>
        <v>166.60000000000002</v>
      </c>
    </row>
    <row r="42" spans="1:13">
      <c r="A42" s="2">
        <v>39</v>
      </c>
      <c r="B42" s="2" t="s">
        <v>36</v>
      </c>
      <c r="C42" s="2" t="s">
        <v>117</v>
      </c>
      <c r="D42" s="2" t="s">
        <v>57</v>
      </c>
      <c r="E42" s="4" t="s">
        <v>78</v>
      </c>
      <c r="F42" s="2" t="s">
        <v>68</v>
      </c>
      <c r="G42" s="3" t="s">
        <v>3</v>
      </c>
      <c r="H42" s="2">
        <v>3</v>
      </c>
      <c r="I42" s="8">
        <v>31.4</v>
      </c>
      <c r="J42" s="8">
        <f t="shared" si="0"/>
        <v>6</v>
      </c>
      <c r="K42" s="8">
        <f t="shared" si="1"/>
        <v>15</v>
      </c>
      <c r="L42" s="8">
        <v>25</v>
      </c>
      <c r="M42" s="8">
        <f t="shared" si="2"/>
        <v>140.19999999999999</v>
      </c>
    </row>
    <row r="43" spans="1:13" s="1" customFormat="1" ht="15" customHeight="1">
      <c r="A43" s="13" t="s">
        <v>135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5"/>
      <c r="M43" s="10">
        <f>ROUND(SUM(M4:M42),0)</f>
        <v>15429</v>
      </c>
    </row>
    <row r="44" spans="1:13" s="12" customFormat="1" ht="15" customHeight="1">
      <c r="A44" s="16" t="s">
        <v>133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8"/>
      <c r="M44" s="11"/>
    </row>
    <row r="45" spans="1:13" s="12" customFormat="1" ht="15" customHeight="1">
      <c r="A45" s="16" t="s">
        <v>137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8"/>
      <c r="M45" s="11"/>
    </row>
    <row r="46" spans="1:13" s="12" customFormat="1" ht="30" customHeight="1">
      <c r="A46" s="19" t="s">
        <v>134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1"/>
      <c r="M46" s="11"/>
    </row>
  </sheetData>
  <sortState ref="B2:I40">
    <sortCondition ref="B2"/>
  </sortState>
  <mergeCells count="8">
    <mergeCell ref="A43:L43"/>
    <mergeCell ref="A44:L44"/>
    <mergeCell ref="A45:L45"/>
    <mergeCell ref="A46:L46"/>
    <mergeCell ref="A1:H1"/>
    <mergeCell ref="I1:M1"/>
    <mergeCell ref="A2:H2"/>
    <mergeCell ref="I2:M2"/>
  </mergeCells>
  <conditionalFormatting sqref="C46">
    <cfRule type="duplicateValues" dxfId="1" priority="1"/>
    <cfRule type="duplicateValues" dxfId="0" priority="2"/>
  </conditionalFormatting>
  <pageMargins left="0.15748031496062992" right="0.15748031496062992" top="0.39" bottom="0.21" header="0.17" footer="0.17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2026-01-08T09:48:21Z</cp:lastPrinted>
  <dcterms:created xsi:type="dcterms:W3CDTF">2026-01-05T11:50:32Z</dcterms:created>
  <dcterms:modified xsi:type="dcterms:W3CDTF">2026-01-08T09:48:27Z</dcterms:modified>
</cp:coreProperties>
</file>