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Consignment!$F$3:$F$40</definedName>
  </definedNames>
  <calcPr calcId="124519"/>
</workbook>
</file>

<file path=xl/calcChain.xml><?xml version="1.0" encoding="utf-8"?>
<calcChain xmlns="http://schemas.openxmlformats.org/spreadsheetml/2006/main">
  <c r="G44" i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I4"/>
  <c r="H4"/>
  <c r="L4" s="1"/>
  <c r="L41" l="1"/>
</calcChain>
</file>

<file path=xl/sharedStrings.xml><?xml version="1.0" encoding="utf-8"?>
<sst xmlns="http://schemas.openxmlformats.org/spreadsheetml/2006/main" count="203" uniqueCount="130">
  <si>
    <t>02/3/2026</t>
  </si>
  <si>
    <t>4143</t>
  </si>
  <si>
    <t>12/3/2026</t>
  </si>
  <si>
    <t>319</t>
  </si>
  <si>
    <t>19/3/2026</t>
  </si>
  <si>
    <t>814</t>
  </si>
  <si>
    <t>20/3/2026</t>
  </si>
  <si>
    <t>4380</t>
  </si>
  <si>
    <t>23/3/2026</t>
  </si>
  <si>
    <t>4393</t>
  </si>
  <si>
    <t>25/3/2026</t>
  </si>
  <si>
    <t>410</t>
  </si>
  <si>
    <t>413</t>
  </si>
  <si>
    <t>27/3/2026</t>
  </si>
  <si>
    <t>472</t>
  </si>
  <si>
    <t>26/3/2026</t>
  </si>
  <si>
    <t>31/3/2026</t>
  </si>
  <si>
    <t>545</t>
  </si>
  <si>
    <t>8473</t>
  </si>
  <si>
    <t>490</t>
  </si>
  <si>
    <t>479</t>
  </si>
  <si>
    <t>4246</t>
  </si>
  <si>
    <t>1195</t>
  </si>
  <si>
    <t>4257</t>
  </si>
  <si>
    <t>4260</t>
  </si>
  <si>
    <t>4250</t>
  </si>
  <si>
    <t>4248</t>
  </si>
  <si>
    <t>4232</t>
  </si>
  <si>
    <t>07/3/2026</t>
  </si>
  <si>
    <t>4287</t>
  </si>
  <si>
    <t>4289</t>
  </si>
  <si>
    <t>09/3/2026</t>
  </si>
  <si>
    <t>4299</t>
  </si>
  <si>
    <t>10/3/2026</t>
  </si>
  <si>
    <t>1214</t>
  </si>
  <si>
    <t>4311</t>
  </si>
  <si>
    <t>11/3/2026</t>
  </si>
  <si>
    <t>4313</t>
  </si>
  <si>
    <t>4314</t>
  </si>
  <si>
    <t>13/3/2026</t>
  </si>
  <si>
    <t>4330</t>
  </si>
  <si>
    <t>4327</t>
  </si>
  <si>
    <t>16/3/2026</t>
  </si>
  <si>
    <t>4340</t>
  </si>
  <si>
    <t>4377</t>
  </si>
  <si>
    <t>21/3/2026</t>
  </si>
  <si>
    <t>4390</t>
  </si>
  <si>
    <t>4422</t>
  </si>
  <si>
    <t>4437</t>
  </si>
  <si>
    <t>4447</t>
  </si>
  <si>
    <t>29/3/2026</t>
  </si>
  <si>
    <t>4455</t>
  </si>
  <si>
    <t>1265</t>
  </si>
  <si>
    <t>295</t>
  </si>
  <si>
    <t>ATHAGARH</t>
  </si>
  <si>
    <t>NAYAGARH</t>
  </si>
  <si>
    <t>KAMAKHYANAGAR</t>
  </si>
  <si>
    <t>BHUBANESWAR</t>
  </si>
  <si>
    <t>BALICHANDRAPUR</t>
  </si>
  <si>
    <t>sahaspur</t>
  </si>
  <si>
    <t>NIMAPARA</t>
  </si>
  <si>
    <t>BANAMALIPUR</t>
  </si>
  <si>
    <t>PIPILI</t>
  </si>
  <si>
    <t>RAIRANGPUR</t>
  </si>
  <si>
    <t>BARIPADA</t>
  </si>
  <si>
    <t>JALESWAR</t>
  </si>
  <si>
    <t>BALASORE</t>
  </si>
  <si>
    <t>SORO</t>
  </si>
  <si>
    <t>KOTPAD</t>
  </si>
  <si>
    <t>KARANJIA</t>
  </si>
  <si>
    <t>ANGUL</t>
  </si>
  <si>
    <t>betnoti</t>
  </si>
  <si>
    <t>G UDAYAGIRI</t>
  </si>
  <si>
    <t>CTC</t>
  </si>
  <si>
    <t>DO/17166</t>
  </si>
  <si>
    <t>DO/17666</t>
  </si>
  <si>
    <t>DO/17978</t>
  </si>
  <si>
    <t>DO/18016</t>
  </si>
  <si>
    <t>DO/18146</t>
  </si>
  <si>
    <t>DO/18219</t>
  </si>
  <si>
    <t>DO/18236</t>
  </si>
  <si>
    <t>DO/18337</t>
  </si>
  <si>
    <t>DO/18566</t>
  </si>
  <si>
    <t>DO/18568</t>
  </si>
  <si>
    <t>DO/18569</t>
  </si>
  <si>
    <t>DO/18570</t>
  </si>
  <si>
    <t>MA/12211</t>
  </si>
  <si>
    <t>MA/12226</t>
  </si>
  <si>
    <t>MA/12227</t>
  </si>
  <si>
    <t>MA/12228</t>
  </si>
  <si>
    <t>MA/12229</t>
  </si>
  <si>
    <t>MA/12230</t>
  </si>
  <si>
    <t>MA/12231</t>
  </si>
  <si>
    <t>MA/12387</t>
  </si>
  <si>
    <t>MA/12389</t>
  </si>
  <si>
    <t>MA/12444</t>
  </si>
  <si>
    <t>MA/12457</t>
  </si>
  <si>
    <t>MA/12460</t>
  </si>
  <si>
    <t>MA/12483</t>
  </si>
  <si>
    <t>MA/12488</t>
  </si>
  <si>
    <t>MA/12573</t>
  </si>
  <si>
    <t>MA/12574</t>
  </si>
  <si>
    <t>MA/12638</t>
  </si>
  <si>
    <t>MA/12791</t>
  </si>
  <si>
    <t>MA/12849</t>
  </si>
  <si>
    <t>MA/12993</t>
  </si>
  <si>
    <t>MA/13031</t>
  </si>
  <si>
    <t>MA/13038</t>
  </si>
  <si>
    <t>MA/13095</t>
  </si>
  <si>
    <t>MA/13162</t>
  </si>
  <si>
    <t>MA/13198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</si>
  <si>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</si>
  <si>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</si>
  <si>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</si>
  <si>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</si>
  <si>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</si>
  <si>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</si>
  <si>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</si>
  <si>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</si>
  <si>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</si>
  <si>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</si>
  <si>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</si>
  <si>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</si>
  <si>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ANANDPUR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</si>
  <si>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</si>
  <si>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</si>
  <si>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</si>
  <si>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(RUPEES TWENTY THOUSAND TWO HUNDRED THIRTY NINE ONLY)</t>
  </si>
  <si>
    <t>Bill Date: 31/03/2026
Bill NO : 29845
Total Amount: 20239.00</t>
  </si>
  <si>
    <t>Kindly, verify &amp; confirm within 7 days, else GST will be filed by 20th APRIL,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</si>
</sst>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7</xdr:col>
      <xdr:colOff>219075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40290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J37" sqref="J3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78.75" customHeight="1">
      <c r="A1" s="19"/>
      <c r="B1" s="20"/>
      <c r="C1" s="20"/>
      <c r="D1" s="20"/>
      <c r="E1" s="20"/>
      <c r="F1" s="20"/>
      <c r="G1" s="20"/>
      <c r="H1" s="21"/>
      <c r="I1" s="22" t="s">
        <v>124</v>
      </c>
      <c r="J1" s="23"/>
      <c r="K1" s="23"/>
      <c r="L1" s="23"/>
    </row>
    <row r="2" spans="1:12" s="7" customFormat="1" ht="65.25" customHeight="1">
      <c r="A2" s="24" t="s">
        <v>125</v>
      </c>
      <c r="B2" s="25"/>
      <c r="C2" s="25"/>
      <c r="D2" s="25"/>
      <c r="E2" s="25"/>
      <c r="F2" s="25"/>
      <c r="G2" s="25"/>
      <c r="H2" s="26"/>
      <c r="I2" s="27" t="s">
        <v>128</v>
      </c>
      <c r="J2" s="28"/>
      <c r="K2" s="28"/>
      <c r="L2" s="29"/>
    </row>
    <row r="3" spans="1:12" s="1" customFormat="1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5" t="s">
        <v>118</v>
      </c>
      <c r="I3" s="5" t="s">
        <v>119</v>
      </c>
      <c r="J3" s="5" t="s">
        <v>120</v>
      </c>
      <c r="K3" s="5" t="s">
        <v>121</v>
      </c>
      <c r="L3" s="5" t="s">
        <v>122</v>
      </c>
    </row>
    <row r="4" spans="1:12">
      <c r="A4" s="2">
        <v>1</v>
      </c>
      <c r="B4" s="2" t="s">
        <v>0</v>
      </c>
      <c r="C4" s="2" t="s">
        <v>74</v>
      </c>
      <c r="D4" s="2" t="s">
        <v>1</v>
      </c>
      <c r="E4" s="3" t="s">
        <v>73</v>
      </c>
      <c r="F4" s="2" t="s">
        <v>54</v>
      </c>
      <c r="G4" s="2">
        <v>24</v>
      </c>
      <c r="H4" s="6">
        <f>VLOOKUP(F4,'[1]TTK HEALTHCARE'!$C$3:$E$103,3,FALSE)</f>
        <v>40.96</v>
      </c>
      <c r="I4" s="6">
        <f>G4*1</f>
        <v>24</v>
      </c>
      <c r="J4" s="6">
        <v>0</v>
      </c>
      <c r="K4" s="6">
        <v>25</v>
      </c>
      <c r="L4" s="6">
        <f>G4*H4+I4+J4+K4</f>
        <v>1032.04</v>
      </c>
    </row>
    <row r="5" spans="1:12">
      <c r="A5" s="2">
        <v>2</v>
      </c>
      <c r="B5" s="2" t="s">
        <v>0</v>
      </c>
      <c r="C5" s="2" t="s">
        <v>86</v>
      </c>
      <c r="D5" s="2" t="s">
        <v>21</v>
      </c>
      <c r="E5" s="3" t="s">
        <v>73</v>
      </c>
      <c r="F5" s="2" t="s">
        <v>63</v>
      </c>
      <c r="G5" s="2">
        <v>5</v>
      </c>
      <c r="H5" s="6">
        <f>VLOOKUP(F5,'[1]TTK HEALTHCARE'!$C$3:$E$103,3,FALSE)</f>
        <v>82.75</v>
      </c>
      <c r="I5" s="6">
        <f t="shared" ref="I5:I40" si="0">G5*1</f>
        <v>5</v>
      </c>
      <c r="J5" s="6">
        <v>0</v>
      </c>
      <c r="K5" s="6">
        <v>25</v>
      </c>
      <c r="L5" s="6">
        <f t="shared" ref="L5:L40" si="1">G5*H5+I5+J5+K5</f>
        <v>443.75</v>
      </c>
    </row>
    <row r="6" spans="1:12">
      <c r="A6" s="2">
        <v>3</v>
      </c>
      <c r="B6" s="2" t="s">
        <v>0</v>
      </c>
      <c r="C6" s="2" t="s">
        <v>87</v>
      </c>
      <c r="D6" s="2" t="s">
        <v>22</v>
      </c>
      <c r="E6" s="3" t="s">
        <v>73</v>
      </c>
      <c r="F6" s="2" t="s">
        <v>64</v>
      </c>
      <c r="G6" s="2">
        <v>1</v>
      </c>
      <c r="H6" s="6">
        <f>VLOOKUP(F6,'[1]TTK HEALTHCARE'!$C$3:$E$103,3,FALSE)</f>
        <v>55.98</v>
      </c>
      <c r="I6" s="6">
        <f t="shared" si="0"/>
        <v>1</v>
      </c>
      <c r="J6" s="6">
        <v>0</v>
      </c>
      <c r="K6" s="6">
        <v>25</v>
      </c>
      <c r="L6" s="6">
        <f t="shared" si="1"/>
        <v>81.97999999999999</v>
      </c>
    </row>
    <row r="7" spans="1:12">
      <c r="A7" s="2">
        <v>4</v>
      </c>
      <c r="B7" s="2" t="s">
        <v>0</v>
      </c>
      <c r="C7" s="2" t="s">
        <v>88</v>
      </c>
      <c r="D7" s="2" t="s">
        <v>23</v>
      </c>
      <c r="E7" s="3" t="s">
        <v>73</v>
      </c>
      <c r="F7" s="2" t="s">
        <v>65</v>
      </c>
      <c r="G7" s="2">
        <v>7</v>
      </c>
      <c r="H7" s="6">
        <f>VLOOKUP(F7,'[1]TTK HEALTHCARE'!$C$3:$E$103,3,FALSE)</f>
        <v>55.98</v>
      </c>
      <c r="I7" s="6">
        <f t="shared" si="0"/>
        <v>7</v>
      </c>
      <c r="J7" s="6">
        <v>0</v>
      </c>
      <c r="K7" s="6">
        <v>25</v>
      </c>
      <c r="L7" s="6">
        <f t="shared" si="1"/>
        <v>423.85999999999996</v>
      </c>
    </row>
    <row r="8" spans="1:12">
      <c r="A8" s="2">
        <v>5</v>
      </c>
      <c r="B8" s="2" t="s">
        <v>0</v>
      </c>
      <c r="C8" s="2" t="s">
        <v>89</v>
      </c>
      <c r="D8" s="2" t="s">
        <v>24</v>
      </c>
      <c r="E8" s="3" t="s">
        <v>73</v>
      </c>
      <c r="F8" s="2" t="s">
        <v>66</v>
      </c>
      <c r="G8" s="2">
        <v>10</v>
      </c>
      <c r="H8" s="6">
        <f>VLOOKUP(F8,'[1]TTK HEALTHCARE'!$C$3:$E$103,3,FALSE)</f>
        <v>47.89</v>
      </c>
      <c r="I8" s="6">
        <f t="shared" si="0"/>
        <v>10</v>
      </c>
      <c r="J8" s="6">
        <v>0</v>
      </c>
      <c r="K8" s="6">
        <v>25</v>
      </c>
      <c r="L8" s="6">
        <f t="shared" si="1"/>
        <v>513.9</v>
      </c>
    </row>
    <row r="9" spans="1:12">
      <c r="A9" s="2">
        <v>6</v>
      </c>
      <c r="B9" s="2" t="s">
        <v>0</v>
      </c>
      <c r="C9" s="2" t="s">
        <v>90</v>
      </c>
      <c r="D9" s="2" t="s">
        <v>25</v>
      </c>
      <c r="E9" s="3" t="s">
        <v>73</v>
      </c>
      <c r="F9" s="2" t="s">
        <v>67</v>
      </c>
      <c r="G9" s="2">
        <v>9</v>
      </c>
      <c r="H9" s="6">
        <f>VLOOKUP(F9,'[1]TTK HEALTHCARE'!$C$3:$E$103,3,FALSE)</f>
        <v>47.89</v>
      </c>
      <c r="I9" s="6">
        <f t="shared" si="0"/>
        <v>9</v>
      </c>
      <c r="J9" s="6">
        <v>0</v>
      </c>
      <c r="K9" s="6">
        <v>25</v>
      </c>
      <c r="L9" s="6">
        <f t="shared" si="1"/>
        <v>465.01</v>
      </c>
    </row>
    <row r="10" spans="1:12">
      <c r="A10" s="2">
        <v>7</v>
      </c>
      <c r="B10" s="2" t="s">
        <v>0</v>
      </c>
      <c r="C10" s="2" t="s">
        <v>91</v>
      </c>
      <c r="D10" s="2" t="s">
        <v>26</v>
      </c>
      <c r="E10" s="3" t="s">
        <v>73</v>
      </c>
      <c r="F10" s="2" t="s">
        <v>68</v>
      </c>
      <c r="G10" s="2">
        <v>6</v>
      </c>
      <c r="H10" s="6">
        <f>VLOOKUP(F10,'[1]TTK HEALTHCARE'!$C$3:$E$103,3,FALSE)</f>
        <v>94</v>
      </c>
      <c r="I10" s="6">
        <f t="shared" si="0"/>
        <v>6</v>
      </c>
      <c r="J10" s="6">
        <v>0</v>
      </c>
      <c r="K10" s="6">
        <v>25</v>
      </c>
      <c r="L10" s="6">
        <f t="shared" si="1"/>
        <v>595</v>
      </c>
    </row>
    <row r="11" spans="1:12">
      <c r="A11" s="2">
        <v>8</v>
      </c>
      <c r="B11" s="2" t="s">
        <v>0</v>
      </c>
      <c r="C11" s="2" t="s">
        <v>92</v>
      </c>
      <c r="D11" s="2" t="s">
        <v>27</v>
      </c>
      <c r="E11" s="3" t="s">
        <v>73</v>
      </c>
      <c r="F11" s="2" t="s">
        <v>64</v>
      </c>
      <c r="G11" s="2">
        <v>10</v>
      </c>
      <c r="H11" s="6">
        <f>VLOOKUP(F11,'[1]TTK HEALTHCARE'!$C$3:$E$103,3,FALSE)</f>
        <v>55.98</v>
      </c>
      <c r="I11" s="6">
        <f t="shared" si="0"/>
        <v>10</v>
      </c>
      <c r="J11" s="6">
        <v>0</v>
      </c>
      <c r="K11" s="6">
        <v>25</v>
      </c>
      <c r="L11" s="6">
        <f t="shared" si="1"/>
        <v>594.79999999999995</v>
      </c>
    </row>
    <row r="12" spans="1:12">
      <c r="A12" s="2">
        <v>9</v>
      </c>
      <c r="B12" s="2" t="s">
        <v>28</v>
      </c>
      <c r="C12" s="2" t="s">
        <v>93</v>
      </c>
      <c r="D12" s="2" t="s">
        <v>29</v>
      </c>
      <c r="E12" s="3" t="s">
        <v>73</v>
      </c>
      <c r="F12" s="2" t="s">
        <v>66</v>
      </c>
      <c r="G12" s="2">
        <v>22</v>
      </c>
      <c r="H12" s="6">
        <f>VLOOKUP(F12,'[1]TTK HEALTHCARE'!$C$3:$E$103,3,FALSE)</f>
        <v>47.89</v>
      </c>
      <c r="I12" s="6">
        <f t="shared" si="0"/>
        <v>22</v>
      </c>
      <c r="J12" s="6">
        <v>0</v>
      </c>
      <c r="K12" s="6">
        <v>25</v>
      </c>
      <c r="L12" s="6">
        <f t="shared" si="1"/>
        <v>1100.58</v>
      </c>
    </row>
    <row r="13" spans="1:12">
      <c r="A13" s="2">
        <v>10</v>
      </c>
      <c r="B13" s="2" t="s">
        <v>28</v>
      </c>
      <c r="C13" s="2" t="s">
        <v>94</v>
      </c>
      <c r="D13" s="2" t="s">
        <v>30</v>
      </c>
      <c r="E13" s="3" t="s">
        <v>73</v>
      </c>
      <c r="F13" s="2" t="s">
        <v>64</v>
      </c>
      <c r="G13" s="2">
        <v>5</v>
      </c>
      <c r="H13" s="6">
        <f>VLOOKUP(F13,'[1]TTK HEALTHCARE'!$C$3:$E$103,3,FALSE)</f>
        <v>55.98</v>
      </c>
      <c r="I13" s="6">
        <f t="shared" si="0"/>
        <v>5</v>
      </c>
      <c r="J13" s="6">
        <v>0</v>
      </c>
      <c r="K13" s="6">
        <v>25</v>
      </c>
      <c r="L13" s="6">
        <f t="shared" si="1"/>
        <v>309.89999999999998</v>
      </c>
    </row>
    <row r="14" spans="1:12">
      <c r="A14" s="2">
        <v>11</v>
      </c>
      <c r="B14" s="2" t="s">
        <v>31</v>
      </c>
      <c r="C14" s="2" t="s">
        <v>95</v>
      </c>
      <c r="D14" s="2" t="s">
        <v>32</v>
      </c>
      <c r="E14" s="3" t="s">
        <v>73</v>
      </c>
      <c r="F14" s="2" t="s">
        <v>63</v>
      </c>
      <c r="G14" s="2">
        <v>2</v>
      </c>
      <c r="H14" s="6">
        <f>VLOOKUP(F14,'[1]TTK HEALTHCARE'!$C$3:$E$103,3,FALSE)</f>
        <v>82.75</v>
      </c>
      <c r="I14" s="6">
        <f t="shared" si="0"/>
        <v>2</v>
      </c>
      <c r="J14" s="6">
        <v>0</v>
      </c>
      <c r="K14" s="6">
        <v>25</v>
      </c>
      <c r="L14" s="6">
        <f t="shared" si="1"/>
        <v>192.5</v>
      </c>
    </row>
    <row r="15" spans="1:12">
      <c r="A15" s="2">
        <v>12</v>
      </c>
      <c r="B15" s="2" t="s">
        <v>33</v>
      </c>
      <c r="C15" s="2" t="s">
        <v>96</v>
      </c>
      <c r="D15" s="2" t="s">
        <v>34</v>
      </c>
      <c r="E15" s="3" t="s">
        <v>73</v>
      </c>
      <c r="F15" s="2" t="s">
        <v>69</v>
      </c>
      <c r="G15" s="2">
        <v>6</v>
      </c>
      <c r="H15" s="6">
        <f>VLOOKUP(F15,'[1]TTK HEALTHCARE'!$C$3:$E$103,3,FALSE)</f>
        <v>73.3</v>
      </c>
      <c r="I15" s="6">
        <f t="shared" si="0"/>
        <v>6</v>
      </c>
      <c r="J15" s="6">
        <v>0</v>
      </c>
      <c r="K15" s="6">
        <v>25</v>
      </c>
      <c r="L15" s="6">
        <f t="shared" si="1"/>
        <v>470.79999999999995</v>
      </c>
    </row>
    <row r="16" spans="1:12">
      <c r="A16" s="2">
        <v>13</v>
      </c>
      <c r="B16" s="2" t="s">
        <v>33</v>
      </c>
      <c r="C16" s="2" t="s">
        <v>97</v>
      </c>
      <c r="D16" s="2" t="s">
        <v>35</v>
      </c>
      <c r="E16" s="3" t="s">
        <v>73</v>
      </c>
      <c r="F16" s="2" t="s">
        <v>70</v>
      </c>
      <c r="G16" s="2">
        <v>11</v>
      </c>
      <c r="H16" s="6">
        <f>VLOOKUP(F16,'[1]TTK HEALTHCARE'!$C$3:$E$103,3,FALSE)</f>
        <v>47.89</v>
      </c>
      <c r="I16" s="6">
        <f t="shared" si="0"/>
        <v>11</v>
      </c>
      <c r="J16" s="6">
        <v>0</v>
      </c>
      <c r="K16" s="6">
        <v>25</v>
      </c>
      <c r="L16" s="6">
        <f t="shared" si="1"/>
        <v>562.79</v>
      </c>
    </row>
    <row r="17" spans="1:12">
      <c r="A17" s="2">
        <v>14</v>
      </c>
      <c r="B17" s="2" t="s">
        <v>36</v>
      </c>
      <c r="C17" s="2" t="s">
        <v>98</v>
      </c>
      <c r="D17" s="2" t="s">
        <v>37</v>
      </c>
      <c r="E17" s="3" t="s">
        <v>73</v>
      </c>
      <c r="F17" s="2" t="s">
        <v>66</v>
      </c>
      <c r="G17" s="2">
        <v>10</v>
      </c>
      <c r="H17" s="6">
        <f>VLOOKUP(F17,'[1]TTK HEALTHCARE'!$C$3:$E$103,3,FALSE)</f>
        <v>47.89</v>
      </c>
      <c r="I17" s="6">
        <f t="shared" si="0"/>
        <v>10</v>
      </c>
      <c r="J17" s="6">
        <v>0</v>
      </c>
      <c r="K17" s="6">
        <v>25</v>
      </c>
      <c r="L17" s="6">
        <f t="shared" si="1"/>
        <v>513.9</v>
      </c>
    </row>
    <row r="18" spans="1:12">
      <c r="A18" s="2">
        <v>15</v>
      </c>
      <c r="B18" s="2" t="s">
        <v>36</v>
      </c>
      <c r="C18" s="2" t="s">
        <v>99</v>
      </c>
      <c r="D18" s="2" t="s">
        <v>38</v>
      </c>
      <c r="E18" s="3" t="s">
        <v>73</v>
      </c>
      <c r="F18" s="2" t="s">
        <v>69</v>
      </c>
      <c r="G18" s="2">
        <v>2</v>
      </c>
      <c r="H18" s="6">
        <f>VLOOKUP(F18,'[1]TTK HEALTHCARE'!$C$3:$E$103,3,FALSE)</f>
        <v>73.3</v>
      </c>
      <c r="I18" s="6">
        <f t="shared" si="0"/>
        <v>2</v>
      </c>
      <c r="J18" s="6">
        <v>0</v>
      </c>
      <c r="K18" s="6">
        <v>25</v>
      </c>
      <c r="L18" s="6">
        <f t="shared" si="1"/>
        <v>173.6</v>
      </c>
    </row>
    <row r="19" spans="1:12">
      <c r="A19" s="2">
        <v>16</v>
      </c>
      <c r="B19" s="2" t="s">
        <v>2</v>
      </c>
      <c r="C19" s="2" t="s">
        <v>75</v>
      </c>
      <c r="D19" s="2" t="s">
        <v>3</v>
      </c>
      <c r="E19" s="3" t="s">
        <v>73</v>
      </c>
      <c r="F19" s="3" t="s">
        <v>123</v>
      </c>
      <c r="G19" s="2">
        <v>4</v>
      </c>
      <c r="H19" s="6">
        <f>VLOOKUP(F19,'[1]TTK HEALTHCARE'!$C$3:$E$103,3,FALSE)</f>
        <v>61.75</v>
      </c>
      <c r="I19" s="6">
        <f t="shared" si="0"/>
        <v>4</v>
      </c>
      <c r="J19" s="6">
        <v>0</v>
      </c>
      <c r="K19" s="6">
        <v>25</v>
      </c>
      <c r="L19" s="6">
        <f t="shared" si="1"/>
        <v>276</v>
      </c>
    </row>
    <row r="20" spans="1:12">
      <c r="A20" s="2">
        <v>17</v>
      </c>
      <c r="B20" s="2" t="s">
        <v>39</v>
      </c>
      <c r="C20" s="2" t="s">
        <v>100</v>
      </c>
      <c r="D20" s="2" t="s">
        <v>40</v>
      </c>
      <c r="E20" s="3" t="s">
        <v>73</v>
      </c>
      <c r="F20" s="2" t="s">
        <v>65</v>
      </c>
      <c r="G20" s="2">
        <v>4</v>
      </c>
      <c r="H20" s="6">
        <f>VLOOKUP(F20,'[1]TTK HEALTHCARE'!$C$3:$E$103,3,FALSE)</f>
        <v>55.98</v>
      </c>
      <c r="I20" s="6">
        <f t="shared" si="0"/>
        <v>4</v>
      </c>
      <c r="J20" s="6">
        <v>0</v>
      </c>
      <c r="K20" s="6">
        <v>25</v>
      </c>
      <c r="L20" s="6">
        <f t="shared" si="1"/>
        <v>252.92</v>
      </c>
    </row>
    <row r="21" spans="1:12">
      <c r="A21" s="2">
        <v>18</v>
      </c>
      <c r="B21" s="2" t="s">
        <v>39</v>
      </c>
      <c r="C21" s="2" t="s">
        <v>101</v>
      </c>
      <c r="D21" s="2" t="s">
        <v>41</v>
      </c>
      <c r="E21" s="3" t="s">
        <v>73</v>
      </c>
      <c r="F21" s="2" t="s">
        <v>66</v>
      </c>
      <c r="G21" s="2">
        <v>18</v>
      </c>
      <c r="H21" s="6">
        <f>VLOOKUP(F21,'[1]TTK HEALTHCARE'!$C$3:$E$103,3,FALSE)</f>
        <v>47.89</v>
      </c>
      <c r="I21" s="6">
        <f t="shared" si="0"/>
        <v>18</v>
      </c>
      <c r="J21" s="6">
        <v>0</v>
      </c>
      <c r="K21" s="6">
        <v>25</v>
      </c>
      <c r="L21" s="6">
        <f t="shared" si="1"/>
        <v>905.02</v>
      </c>
    </row>
    <row r="22" spans="1:12">
      <c r="A22" s="2">
        <v>19</v>
      </c>
      <c r="B22" s="2" t="s">
        <v>42</v>
      </c>
      <c r="C22" s="2" t="s">
        <v>102</v>
      </c>
      <c r="D22" s="2" t="s">
        <v>43</v>
      </c>
      <c r="E22" s="3" t="s">
        <v>73</v>
      </c>
      <c r="F22" s="2" t="s">
        <v>66</v>
      </c>
      <c r="G22" s="2">
        <v>4</v>
      </c>
      <c r="H22" s="6">
        <f>VLOOKUP(F22,'[1]TTK HEALTHCARE'!$C$3:$E$103,3,FALSE)</f>
        <v>47.89</v>
      </c>
      <c r="I22" s="6">
        <f t="shared" si="0"/>
        <v>4</v>
      </c>
      <c r="J22" s="6">
        <v>0</v>
      </c>
      <c r="K22" s="6">
        <v>25</v>
      </c>
      <c r="L22" s="6">
        <f t="shared" si="1"/>
        <v>220.56</v>
      </c>
    </row>
    <row r="23" spans="1:12">
      <c r="A23" s="2">
        <v>20</v>
      </c>
      <c r="B23" s="2" t="s">
        <v>4</v>
      </c>
      <c r="C23" s="2" t="s">
        <v>76</v>
      </c>
      <c r="D23" s="2" t="s">
        <v>5</v>
      </c>
      <c r="E23" s="3" t="s">
        <v>73</v>
      </c>
      <c r="F23" s="2" t="s">
        <v>55</v>
      </c>
      <c r="G23" s="2">
        <v>11</v>
      </c>
      <c r="H23" s="6">
        <f>VLOOKUP(F23,'[1]TTK HEALTHCARE'!$C$3:$E$103,3,FALSE)</f>
        <v>47.89</v>
      </c>
      <c r="I23" s="6">
        <f t="shared" si="0"/>
        <v>11</v>
      </c>
      <c r="J23" s="6">
        <v>0</v>
      </c>
      <c r="K23" s="6">
        <v>25</v>
      </c>
      <c r="L23" s="6">
        <f t="shared" si="1"/>
        <v>562.79</v>
      </c>
    </row>
    <row r="24" spans="1:12">
      <c r="A24" s="2">
        <v>21</v>
      </c>
      <c r="B24" s="2" t="s">
        <v>6</v>
      </c>
      <c r="C24" s="2" t="s">
        <v>77</v>
      </c>
      <c r="D24" s="2" t="s">
        <v>7</v>
      </c>
      <c r="E24" s="3" t="s">
        <v>73</v>
      </c>
      <c r="F24" s="2" t="s">
        <v>56</v>
      </c>
      <c r="G24" s="2">
        <v>8</v>
      </c>
      <c r="H24" s="6">
        <f>VLOOKUP(F24,'[1]TTK HEALTHCARE'!$C$3:$E$103,3,FALSE)</f>
        <v>51.25</v>
      </c>
      <c r="I24" s="6">
        <f t="shared" si="0"/>
        <v>8</v>
      </c>
      <c r="J24" s="6">
        <v>0</v>
      </c>
      <c r="K24" s="6">
        <v>25</v>
      </c>
      <c r="L24" s="6">
        <f t="shared" si="1"/>
        <v>443</v>
      </c>
    </row>
    <row r="25" spans="1:12">
      <c r="A25" s="2">
        <v>22</v>
      </c>
      <c r="B25" s="2" t="s">
        <v>6</v>
      </c>
      <c r="C25" s="2" t="s">
        <v>103</v>
      </c>
      <c r="D25" s="2" t="s">
        <v>44</v>
      </c>
      <c r="E25" s="3" t="s">
        <v>73</v>
      </c>
      <c r="F25" s="2" t="s">
        <v>66</v>
      </c>
      <c r="G25" s="2">
        <v>9</v>
      </c>
      <c r="H25" s="6">
        <f>VLOOKUP(F25,'[1]TTK HEALTHCARE'!$C$3:$E$103,3,FALSE)</f>
        <v>47.89</v>
      </c>
      <c r="I25" s="6">
        <f t="shared" si="0"/>
        <v>9</v>
      </c>
      <c r="J25" s="6">
        <v>0</v>
      </c>
      <c r="K25" s="6">
        <v>25</v>
      </c>
      <c r="L25" s="6">
        <f t="shared" si="1"/>
        <v>465.01</v>
      </c>
    </row>
    <row r="26" spans="1:12">
      <c r="A26" s="2">
        <v>23</v>
      </c>
      <c r="B26" s="2" t="s">
        <v>45</v>
      </c>
      <c r="C26" s="2" t="s">
        <v>104</v>
      </c>
      <c r="D26" s="2" t="s">
        <v>46</v>
      </c>
      <c r="E26" s="3" t="s">
        <v>73</v>
      </c>
      <c r="F26" s="2" t="s">
        <v>69</v>
      </c>
      <c r="G26" s="2">
        <v>2</v>
      </c>
      <c r="H26" s="6">
        <f>VLOOKUP(F26,'[1]TTK HEALTHCARE'!$C$3:$E$103,3,FALSE)</f>
        <v>73.3</v>
      </c>
      <c r="I26" s="6">
        <f t="shared" si="0"/>
        <v>2</v>
      </c>
      <c r="J26" s="6">
        <v>0</v>
      </c>
      <c r="K26" s="6">
        <v>25</v>
      </c>
      <c r="L26" s="6">
        <f t="shared" si="1"/>
        <v>173.6</v>
      </c>
    </row>
    <row r="27" spans="1:12">
      <c r="A27" s="2">
        <v>24</v>
      </c>
      <c r="B27" s="2" t="s">
        <v>8</v>
      </c>
      <c r="C27" s="2" t="s">
        <v>78</v>
      </c>
      <c r="D27" s="2" t="s">
        <v>9</v>
      </c>
      <c r="E27" s="3" t="s">
        <v>73</v>
      </c>
      <c r="F27" s="2" t="s">
        <v>57</v>
      </c>
      <c r="G27" s="2">
        <v>7</v>
      </c>
      <c r="H27" s="6">
        <f>VLOOKUP(F27,'[1]TTK HEALTHCARE'!$C$3:$E$103,3,FALSE)</f>
        <v>34.03</v>
      </c>
      <c r="I27" s="6">
        <f t="shared" si="0"/>
        <v>7</v>
      </c>
      <c r="J27" s="6">
        <v>0</v>
      </c>
      <c r="K27" s="6">
        <v>25</v>
      </c>
      <c r="L27" s="6">
        <f t="shared" si="1"/>
        <v>270.21000000000004</v>
      </c>
    </row>
    <row r="28" spans="1:12">
      <c r="A28" s="2">
        <v>25</v>
      </c>
      <c r="B28" s="2" t="s">
        <v>10</v>
      </c>
      <c r="C28" s="2" t="s">
        <v>79</v>
      </c>
      <c r="D28" s="2" t="s">
        <v>11</v>
      </c>
      <c r="E28" s="3" t="s">
        <v>73</v>
      </c>
      <c r="F28" s="2" t="s">
        <v>58</v>
      </c>
      <c r="G28" s="2">
        <v>8</v>
      </c>
      <c r="H28" s="6">
        <f>VLOOKUP(F28,'[1]TTK HEALTHCARE'!$C$3:$E$103,3,FALSE)</f>
        <v>49</v>
      </c>
      <c r="I28" s="6">
        <f t="shared" si="0"/>
        <v>8</v>
      </c>
      <c r="J28" s="6">
        <v>0</v>
      </c>
      <c r="K28" s="6">
        <v>25</v>
      </c>
      <c r="L28" s="6">
        <f t="shared" si="1"/>
        <v>425</v>
      </c>
    </row>
    <row r="29" spans="1:12">
      <c r="A29" s="2">
        <v>26</v>
      </c>
      <c r="B29" s="2" t="s">
        <v>10</v>
      </c>
      <c r="C29" s="2" t="s">
        <v>80</v>
      </c>
      <c r="D29" s="2" t="s">
        <v>12</v>
      </c>
      <c r="E29" s="3" t="s">
        <v>73</v>
      </c>
      <c r="F29" s="2" t="s">
        <v>59</v>
      </c>
      <c r="G29" s="2">
        <v>29</v>
      </c>
      <c r="H29" s="6">
        <f>VLOOKUP(F29,'[1]TTK HEALTHCARE'!$C$3:$E$103,3,FALSE)</f>
        <v>54</v>
      </c>
      <c r="I29" s="6">
        <f t="shared" si="0"/>
        <v>29</v>
      </c>
      <c r="J29" s="6">
        <v>0</v>
      </c>
      <c r="K29" s="6">
        <v>25</v>
      </c>
      <c r="L29" s="6">
        <f t="shared" si="1"/>
        <v>1620</v>
      </c>
    </row>
    <row r="30" spans="1:12">
      <c r="A30" s="2">
        <v>27</v>
      </c>
      <c r="B30" s="2" t="s">
        <v>15</v>
      </c>
      <c r="C30" s="2" t="s">
        <v>105</v>
      </c>
      <c r="D30" s="2" t="s">
        <v>47</v>
      </c>
      <c r="E30" s="3" t="s">
        <v>73</v>
      </c>
      <c r="F30" s="2" t="s">
        <v>63</v>
      </c>
      <c r="G30" s="2">
        <v>5</v>
      </c>
      <c r="H30" s="6">
        <f>VLOOKUP(F30,'[1]TTK HEALTHCARE'!$C$3:$E$103,3,FALSE)</f>
        <v>82.75</v>
      </c>
      <c r="I30" s="6">
        <f t="shared" si="0"/>
        <v>5</v>
      </c>
      <c r="J30" s="6">
        <v>0</v>
      </c>
      <c r="K30" s="6">
        <v>25</v>
      </c>
      <c r="L30" s="6">
        <f t="shared" si="1"/>
        <v>443.75</v>
      </c>
    </row>
    <row r="31" spans="1:12">
      <c r="A31" s="2">
        <v>28</v>
      </c>
      <c r="B31" s="2" t="s">
        <v>13</v>
      </c>
      <c r="C31" s="2" t="s">
        <v>81</v>
      </c>
      <c r="D31" s="2" t="s">
        <v>14</v>
      </c>
      <c r="E31" s="3" t="s">
        <v>73</v>
      </c>
      <c r="F31" s="2" t="s">
        <v>60</v>
      </c>
      <c r="G31" s="2">
        <v>16</v>
      </c>
      <c r="H31" s="6">
        <f>VLOOKUP(F31,'[1]TTK HEALTHCARE'!$C$3:$E$103,3,FALSE)</f>
        <v>40.96</v>
      </c>
      <c r="I31" s="6">
        <f t="shared" si="0"/>
        <v>16</v>
      </c>
      <c r="J31" s="6">
        <v>0</v>
      </c>
      <c r="K31" s="6">
        <v>25</v>
      </c>
      <c r="L31" s="6">
        <f t="shared" si="1"/>
        <v>696.36</v>
      </c>
    </row>
    <row r="32" spans="1:12">
      <c r="A32" s="2">
        <v>29</v>
      </c>
      <c r="B32" s="2" t="s">
        <v>13</v>
      </c>
      <c r="C32" s="2" t="s">
        <v>106</v>
      </c>
      <c r="D32" s="2" t="s">
        <v>48</v>
      </c>
      <c r="E32" s="3" t="s">
        <v>73</v>
      </c>
      <c r="F32" s="2" t="s">
        <v>69</v>
      </c>
      <c r="G32" s="2">
        <v>5</v>
      </c>
      <c r="H32" s="6">
        <f>VLOOKUP(F32,'[1]TTK HEALTHCARE'!$C$3:$E$103,3,FALSE)</f>
        <v>73.3</v>
      </c>
      <c r="I32" s="6">
        <f t="shared" si="0"/>
        <v>5</v>
      </c>
      <c r="J32" s="6">
        <v>0</v>
      </c>
      <c r="K32" s="6">
        <v>25</v>
      </c>
      <c r="L32" s="6">
        <f t="shared" si="1"/>
        <v>396.5</v>
      </c>
    </row>
    <row r="33" spans="1:12">
      <c r="A33" s="2">
        <v>30</v>
      </c>
      <c r="B33" s="2" t="s">
        <v>13</v>
      </c>
      <c r="C33" s="2" t="s">
        <v>107</v>
      </c>
      <c r="D33" s="2" t="s">
        <v>49</v>
      </c>
      <c r="E33" s="3" t="s">
        <v>73</v>
      </c>
      <c r="F33" s="2" t="s">
        <v>64</v>
      </c>
      <c r="G33" s="2">
        <v>13</v>
      </c>
      <c r="H33" s="6">
        <f>VLOOKUP(F33,'[1]TTK HEALTHCARE'!$C$3:$E$103,3,FALSE)</f>
        <v>55.98</v>
      </c>
      <c r="I33" s="6">
        <f t="shared" si="0"/>
        <v>13</v>
      </c>
      <c r="J33" s="6">
        <v>0</v>
      </c>
      <c r="K33" s="6">
        <v>25</v>
      </c>
      <c r="L33" s="6">
        <f t="shared" si="1"/>
        <v>765.74</v>
      </c>
    </row>
    <row r="34" spans="1:12">
      <c r="A34" s="2">
        <v>31</v>
      </c>
      <c r="B34" s="2" t="s">
        <v>50</v>
      </c>
      <c r="C34" s="2" t="s">
        <v>108</v>
      </c>
      <c r="D34" s="2" t="s">
        <v>51</v>
      </c>
      <c r="E34" s="3" t="s">
        <v>73</v>
      </c>
      <c r="F34" s="2" t="s">
        <v>71</v>
      </c>
      <c r="G34" s="2">
        <v>11</v>
      </c>
      <c r="H34" s="6">
        <f>VLOOKUP(F34,'[1]TTK HEALTHCARE'!$C$3:$E$103,3,FALSE)</f>
        <v>74</v>
      </c>
      <c r="I34" s="6">
        <f t="shared" si="0"/>
        <v>11</v>
      </c>
      <c r="J34" s="6">
        <v>0</v>
      </c>
      <c r="K34" s="6">
        <v>25</v>
      </c>
      <c r="L34" s="6">
        <f t="shared" si="1"/>
        <v>850</v>
      </c>
    </row>
    <row r="35" spans="1:12">
      <c r="A35" s="2">
        <v>32</v>
      </c>
      <c r="B35" s="2" t="s">
        <v>16</v>
      </c>
      <c r="C35" s="2" t="s">
        <v>82</v>
      </c>
      <c r="D35" s="2" t="s">
        <v>17</v>
      </c>
      <c r="E35" s="3" t="s">
        <v>73</v>
      </c>
      <c r="F35" s="2" t="s">
        <v>61</v>
      </c>
      <c r="G35" s="2">
        <v>16</v>
      </c>
      <c r="H35" s="6">
        <f>VLOOKUP(F35,'[1]TTK HEALTHCARE'!$C$3:$E$103,3,FALSE)</f>
        <v>47.89</v>
      </c>
      <c r="I35" s="6">
        <f t="shared" si="0"/>
        <v>16</v>
      </c>
      <c r="J35" s="6">
        <v>0</v>
      </c>
      <c r="K35" s="6">
        <v>25</v>
      </c>
      <c r="L35" s="6">
        <f t="shared" si="1"/>
        <v>807.24</v>
      </c>
    </row>
    <row r="36" spans="1:12">
      <c r="A36" s="2">
        <v>33</v>
      </c>
      <c r="B36" s="2" t="s">
        <v>16</v>
      </c>
      <c r="C36" s="2" t="s">
        <v>83</v>
      </c>
      <c r="D36" s="2" t="s">
        <v>18</v>
      </c>
      <c r="E36" s="3" t="s">
        <v>73</v>
      </c>
      <c r="F36" s="2" t="s">
        <v>57</v>
      </c>
      <c r="G36" s="2">
        <v>2</v>
      </c>
      <c r="H36" s="6">
        <f>VLOOKUP(F36,'[1]TTK HEALTHCARE'!$C$3:$E$103,3,FALSE)</f>
        <v>34.03</v>
      </c>
      <c r="I36" s="6">
        <f t="shared" si="0"/>
        <v>2</v>
      </c>
      <c r="J36" s="6">
        <v>0</v>
      </c>
      <c r="K36" s="6">
        <v>25</v>
      </c>
      <c r="L36" s="6">
        <f t="shared" si="1"/>
        <v>95.06</v>
      </c>
    </row>
    <row r="37" spans="1:12">
      <c r="A37" s="2">
        <v>34</v>
      </c>
      <c r="B37" s="2" t="s">
        <v>16</v>
      </c>
      <c r="C37" s="2" t="s">
        <v>84</v>
      </c>
      <c r="D37" s="2" t="s">
        <v>19</v>
      </c>
      <c r="E37" s="3" t="s">
        <v>73</v>
      </c>
      <c r="F37" s="2" t="s">
        <v>62</v>
      </c>
      <c r="G37" s="2">
        <v>4</v>
      </c>
      <c r="H37" s="6">
        <f>VLOOKUP(F37,'[1]TTK HEALTHCARE'!$C$3:$E$103,3,FALSE)</f>
        <v>34.03</v>
      </c>
      <c r="I37" s="6">
        <f t="shared" si="0"/>
        <v>4</v>
      </c>
      <c r="J37" s="6">
        <v>0</v>
      </c>
      <c r="K37" s="6">
        <v>25</v>
      </c>
      <c r="L37" s="6">
        <f t="shared" si="1"/>
        <v>165.12</v>
      </c>
    </row>
    <row r="38" spans="1:12">
      <c r="A38" s="2">
        <v>35</v>
      </c>
      <c r="B38" s="2" t="s">
        <v>16</v>
      </c>
      <c r="C38" s="2" t="s">
        <v>85</v>
      </c>
      <c r="D38" s="2" t="s">
        <v>20</v>
      </c>
      <c r="E38" s="3" t="s">
        <v>73</v>
      </c>
      <c r="F38" s="2" t="s">
        <v>54</v>
      </c>
      <c r="G38" s="2">
        <v>12</v>
      </c>
      <c r="H38" s="6">
        <f>VLOOKUP(F38,'[1]TTK HEALTHCARE'!$C$3:$E$103,3,FALSE)</f>
        <v>40.96</v>
      </c>
      <c r="I38" s="6">
        <f t="shared" si="0"/>
        <v>12</v>
      </c>
      <c r="J38" s="6">
        <v>0</v>
      </c>
      <c r="K38" s="6">
        <v>25</v>
      </c>
      <c r="L38" s="6">
        <f t="shared" si="1"/>
        <v>528.52</v>
      </c>
    </row>
    <row r="39" spans="1:12">
      <c r="A39" s="2">
        <v>36</v>
      </c>
      <c r="B39" s="2" t="s">
        <v>16</v>
      </c>
      <c r="C39" s="2" t="s">
        <v>109</v>
      </c>
      <c r="D39" s="2" t="s">
        <v>52</v>
      </c>
      <c r="E39" s="3" t="s">
        <v>73</v>
      </c>
      <c r="F39" s="2" t="s">
        <v>66</v>
      </c>
      <c r="G39" s="2">
        <v>46</v>
      </c>
      <c r="H39" s="6">
        <f>VLOOKUP(F39,'[1]TTK HEALTHCARE'!$C$3:$E$103,3,FALSE)</f>
        <v>47.89</v>
      </c>
      <c r="I39" s="6">
        <f t="shared" si="0"/>
        <v>46</v>
      </c>
      <c r="J39" s="6">
        <v>0</v>
      </c>
      <c r="K39" s="6">
        <v>25</v>
      </c>
      <c r="L39" s="6">
        <f t="shared" si="1"/>
        <v>2273.94</v>
      </c>
    </row>
    <row r="40" spans="1:12">
      <c r="A40" s="2">
        <v>37</v>
      </c>
      <c r="B40" s="2" t="s">
        <v>16</v>
      </c>
      <c r="C40" s="2" t="s">
        <v>110</v>
      </c>
      <c r="D40" s="2" t="s">
        <v>53</v>
      </c>
      <c r="E40" s="3" t="s">
        <v>73</v>
      </c>
      <c r="F40" s="2" t="s">
        <v>72</v>
      </c>
      <c r="G40" s="2">
        <v>1</v>
      </c>
      <c r="H40" s="6">
        <f>VLOOKUP(F40,'[1]TTK HEALTHCARE'!$C$3:$E$103,3,FALSE)</f>
        <v>102</v>
      </c>
      <c r="I40" s="6">
        <f t="shared" si="0"/>
        <v>1</v>
      </c>
      <c r="J40" s="6">
        <v>0</v>
      </c>
      <c r="K40" s="6">
        <v>25</v>
      </c>
      <c r="L40" s="6">
        <f t="shared" si="1"/>
        <v>128</v>
      </c>
    </row>
    <row r="41" spans="1:12" s="9" customFormat="1" ht="15" customHeight="1">
      <c r="A41" s="13" t="s">
        <v>127</v>
      </c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8">
        <f>ROUND(SUM(L4:L40),0)</f>
        <v>20239</v>
      </c>
    </row>
    <row r="42" spans="1:12" s="10" customFormat="1" ht="30" customHeight="1">
      <c r="A42" s="16" t="s">
        <v>129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s="10" customFormat="1" ht="30" customHeight="1">
      <c r="A43" s="16" t="s">
        <v>126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</row>
    <row r="44" spans="1:12" s="7" customFormat="1">
      <c r="G44" s="11">
        <f>SUM(G4:G40)</f>
        <v>365</v>
      </c>
      <c r="H44" s="12"/>
      <c r="I44" s="12"/>
      <c r="J44" s="12"/>
      <c r="K44" s="12"/>
      <c r="L44" s="12"/>
    </row>
  </sheetData>
  <sortState ref="B2:H38">
    <sortCondition ref="B2:B38"/>
  </sortState>
  <mergeCells count="7">
    <mergeCell ref="A41:K41"/>
    <mergeCell ref="A42:L42"/>
    <mergeCell ref="A43:L43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44">
    <cfRule type="duplicateValues" dxfId="1" priority="1"/>
    <cfRule type="duplicateValues" dxfId="0" priority="2"/>
  </conditionalFormatting>
  <pageMargins left="0.25" right="0.23" top="0.44" bottom="0.22" header="0.2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2026-04-09T05:50:25Z</cp:lastPrinted>
  <dcterms:created xsi:type="dcterms:W3CDTF">2026-04-09T05:42:12Z</dcterms:created>
  <dcterms:modified xsi:type="dcterms:W3CDTF">2026-04-14T05:47:42Z</dcterms:modified>
</cp:coreProperties>
</file>