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I5" i="1"/>
  <c r="M5" s="1"/>
  <c r="I4"/>
  <c r="M4" s="1"/>
  <c r="M6" s="1"/>
</calcChain>
</file>

<file path=xl/sharedStrings.xml><?xml version="1.0" encoding="utf-8"?>
<sst xmlns="http://schemas.openxmlformats.org/spreadsheetml/2006/main" count="29" uniqueCount="28">
  <si>
    <t>12/11/2025</t>
  </si>
  <si>
    <t>463</t>
  </si>
  <si>
    <t>19/11/2025</t>
  </si>
  <si>
    <t>475</t>
  </si>
  <si>
    <t>SL</t>
  </si>
  <si>
    <t>DATE</t>
  </si>
  <si>
    <t>LR NO</t>
  </si>
  <si>
    <t>INV NO</t>
  </si>
  <si>
    <t>FROM</t>
  </si>
  <si>
    <t>TO</t>
  </si>
  <si>
    <t>WEIGHT</t>
  </si>
  <si>
    <t>CASE</t>
  </si>
  <si>
    <t>/BHA/00271/</t>
  </si>
  <si>
    <t>/BHA/00288/</t>
  </si>
  <si>
    <t>BARIPADA</t>
  </si>
  <si>
    <t>NUAGAON</t>
  </si>
  <si>
    <t>BBSR</t>
  </si>
  <si>
    <t>INVOICE
ATC LOGISTICS,,8984191006
GST No:21CHVPB1842D2ZQ</t>
  </si>
  <si>
    <t xml:space="preserve">MULTIPLEX AGRICARE PRIVATE LTD
Address:LANE NO-06 84, BAPUJI NAGAR,BHUBANESWAR
751009,ODISHA,9861165165
GST No:21AABCM2333E1Z9
</t>
  </si>
  <si>
    <t>Thanking you for your business.
ATC LOGISTICS</t>
  </si>
  <si>
    <t>RATE</t>
  </si>
  <si>
    <t>HML</t>
  </si>
  <si>
    <t>DD.CH.</t>
  </si>
  <si>
    <t>LR.CH.</t>
  </si>
  <si>
    <t>AMOUNT</t>
  </si>
  <si>
    <t>(RUPEES SEVEN THOUSAND SEVEN HUNDRED FOURTY NINE ONLY)</t>
  </si>
  <si>
    <t xml:space="preserve">Bill Date: 30/11/2025
Bill NO :  2885
Total Amount: 7749.00
</t>
  </si>
  <si>
    <t>Kindly, verify &amp; confirm within 7 days, else GST will be filed by 20th DEC, 2025. 
GST to be paid by Consignor under Reverse Charge Mechanism(RCM) as per GST.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</si>
</sst>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/>
    <xf numFmtId="2" fontId="0" fillId="0" borderId="1" xfId="0" applyNumberFormat="1" applyFont="1" applyBorder="1"/>
    <xf numFmtId="0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7</xdr:col>
      <xdr:colOff>304800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76200"/>
          <a:ext cx="39147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6">
          <cell r="C6" t="str">
            <v>ANGUL</v>
          </cell>
          <cell r="D6">
            <v>2.35</v>
          </cell>
          <cell r="E6">
            <v>2.65</v>
          </cell>
        </row>
        <row r="7">
          <cell r="C7" t="str">
            <v>ASKA</v>
          </cell>
          <cell r="D7">
            <v>2.75</v>
          </cell>
          <cell r="E7">
            <v>3.05</v>
          </cell>
        </row>
        <row r="8">
          <cell r="C8" t="str">
            <v>BALASORE</v>
          </cell>
          <cell r="D8">
            <v>2.25</v>
          </cell>
          <cell r="E8">
            <v>2.5499999999999998</v>
          </cell>
        </row>
        <row r="9">
          <cell r="C9" t="str">
            <v>BALIGUDA</v>
          </cell>
          <cell r="D9">
            <v>5.05</v>
          </cell>
          <cell r="E9">
            <v>5.35</v>
          </cell>
        </row>
        <row r="10">
          <cell r="C10" t="str">
            <v>BALUGAON</v>
          </cell>
          <cell r="D10">
            <v>2.0499999999999998</v>
          </cell>
          <cell r="E10">
            <v>2.3499999999999996</v>
          </cell>
        </row>
        <row r="11">
          <cell r="C11" t="str">
            <v>BARBIL</v>
          </cell>
          <cell r="D11">
            <v>2.95</v>
          </cell>
          <cell r="E11">
            <v>3.25</v>
          </cell>
        </row>
        <row r="12">
          <cell r="C12" t="str">
            <v>BARAGARH</v>
          </cell>
          <cell r="D12">
            <v>2.4499999999999997</v>
          </cell>
          <cell r="E12">
            <v>2.7499999999999996</v>
          </cell>
        </row>
        <row r="13">
          <cell r="C13" t="str">
            <v>BARIPADA</v>
          </cell>
          <cell r="D13">
            <v>2.35</v>
          </cell>
          <cell r="E13">
            <v>2.65</v>
          </cell>
        </row>
        <row r="14">
          <cell r="C14" t="str">
            <v>BERHAMPUR</v>
          </cell>
          <cell r="D14">
            <v>2.15</v>
          </cell>
          <cell r="E14">
            <v>2.4499999999999997</v>
          </cell>
        </row>
        <row r="15">
          <cell r="C15" t="str">
            <v>BHADRAK</v>
          </cell>
          <cell r="D15">
            <v>2.15</v>
          </cell>
          <cell r="E15">
            <v>2.4499999999999997</v>
          </cell>
        </row>
        <row r="16">
          <cell r="C16" t="str">
            <v>BHANJANAGAR</v>
          </cell>
          <cell r="D16">
            <v>2.75</v>
          </cell>
          <cell r="E16">
            <v>3.05</v>
          </cell>
        </row>
        <row r="17">
          <cell r="C17" t="str">
            <v>BHAWANIPATNA</v>
          </cell>
          <cell r="D17">
            <v>3.75</v>
          </cell>
          <cell r="E17">
            <v>4.05</v>
          </cell>
        </row>
        <row r="18">
          <cell r="C18" t="str">
            <v>BHEDAN</v>
          </cell>
          <cell r="D18">
            <v>2.4499999999999997</v>
          </cell>
          <cell r="E18">
            <v>2.7499999999999996</v>
          </cell>
        </row>
        <row r="19">
          <cell r="C19" t="str">
            <v>BIJIPUR</v>
          </cell>
          <cell r="D19">
            <v>2.4499999999999997</v>
          </cell>
          <cell r="E19">
            <v>2.7499999999999996</v>
          </cell>
        </row>
        <row r="20">
          <cell r="C20" t="str">
            <v>BOLANGIR</v>
          </cell>
          <cell r="D20">
            <v>2.95</v>
          </cell>
          <cell r="E20">
            <v>3.25</v>
          </cell>
        </row>
        <row r="21">
          <cell r="C21" t="str">
            <v>BONAIGARH</v>
          </cell>
          <cell r="D21">
            <v>3.75</v>
          </cell>
          <cell r="E21">
            <v>4.05</v>
          </cell>
        </row>
        <row r="22">
          <cell r="C22" t="str">
            <v>BOUDH</v>
          </cell>
          <cell r="D22">
            <v>2.4499999999999997</v>
          </cell>
          <cell r="E22">
            <v>2.7499999999999996</v>
          </cell>
        </row>
        <row r="23">
          <cell r="C23" t="str">
            <v>BRAHMAGIRI</v>
          </cell>
          <cell r="D23">
            <v>2.5499999999999998</v>
          </cell>
          <cell r="E23">
            <v>2.8499999999999996</v>
          </cell>
        </row>
        <row r="24">
          <cell r="C24" t="str">
            <v>CHAMPUA</v>
          </cell>
          <cell r="D24">
            <v>3.75</v>
          </cell>
          <cell r="E24">
            <v>4.05</v>
          </cell>
        </row>
        <row r="25">
          <cell r="C25" t="str">
            <v>DHARAMGARH</v>
          </cell>
          <cell r="D25">
            <v>4.25</v>
          </cell>
          <cell r="E25">
            <v>4.55</v>
          </cell>
        </row>
        <row r="26">
          <cell r="C26" t="str">
            <v>DHENKANAL</v>
          </cell>
          <cell r="D26">
            <v>2.25</v>
          </cell>
          <cell r="E26">
            <v>2.5499999999999998</v>
          </cell>
        </row>
        <row r="27">
          <cell r="C27" t="str">
            <v>GHASIPUR</v>
          </cell>
          <cell r="D27">
            <v>4.25</v>
          </cell>
          <cell r="E27">
            <v>4.55</v>
          </cell>
        </row>
        <row r="28">
          <cell r="C28" t="str">
            <v>JEYPORE</v>
          </cell>
          <cell r="D28">
            <v>3.95</v>
          </cell>
          <cell r="E28">
            <v>4.25</v>
          </cell>
        </row>
        <row r="29">
          <cell r="C29" t="str">
            <v>JHARSUGUDA</v>
          </cell>
          <cell r="D29">
            <v>2.4499999999999997</v>
          </cell>
          <cell r="E29">
            <v>2.7499999999999996</v>
          </cell>
        </row>
        <row r="30">
          <cell r="C30" t="str">
            <v>JUNAGARH</v>
          </cell>
          <cell r="D30">
            <v>4.25</v>
          </cell>
          <cell r="E30">
            <v>4.55</v>
          </cell>
        </row>
        <row r="31">
          <cell r="C31" t="str">
            <v>KANAKATORA</v>
          </cell>
          <cell r="D31">
            <v>2.4499999999999997</v>
          </cell>
          <cell r="E31">
            <v>2.7499999999999996</v>
          </cell>
        </row>
        <row r="32">
          <cell r="C32" t="str">
            <v>KANTABANJI</v>
          </cell>
          <cell r="D32">
            <v>3.75</v>
          </cell>
          <cell r="E32">
            <v>4.05</v>
          </cell>
        </row>
        <row r="33">
          <cell r="C33" t="str">
            <v>KEONJHAR</v>
          </cell>
          <cell r="D33">
            <v>2.5499999999999998</v>
          </cell>
          <cell r="E33">
            <v>2.8499999999999996</v>
          </cell>
        </row>
        <row r="34">
          <cell r="C34" t="str">
            <v>KHARIAR ROAD</v>
          </cell>
          <cell r="D34">
            <v>4.25</v>
          </cell>
          <cell r="E34">
            <v>4.55</v>
          </cell>
        </row>
        <row r="35">
          <cell r="C35" t="str">
            <v>KORAPUT</v>
          </cell>
          <cell r="D35">
            <v>4.25</v>
          </cell>
          <cell r="E35">
            <v>4.55</v>
          </cell>
        </row>
        <row r="36">
          <cell r="C36" t="str">
            <v>KUCHINDA</v>
          </cell>
          <cell r="D36">
            <v>2.35</v>
          </cell>
          <cell r="E36">
            <v>2.65</v>
          </cell>
        </row>
        <row r="37">
          <cell r="C37" t="str">
            <v>LAIKERA</v>
          </cell>
          <cell r="D37">
            <v>3.75</v>
          </cell>
          <cell r="E37">
            <v>4.05</v>
          </cell>
        </row>
        <row r="38">
          <cell r="C38" t="str">
            <v>NOWRANGPUR</v>
          </cell>
          <cell r="D38">
            <v>3.95</v>
          </cell>
          <cell r="E38">
            <v>4.25</v>
          </cell>
        </row>
        <row r="39">
          <cell r="C39" t="str">
            <v>NUAPADA</v>
          </cell>
          <cell r="D39">
            <v>4.25</v>
          </cell>
          <cell r="E39">
            <v>4.55</v>
          </cell>
        </row>
        <row r="40">
          <cell r="C40" t="str">
            <v>PHULBANI</v>
          </cell>
          <cell r="D40">
            <v>2.4499999999999997</v>
          </cell>
          <cell r="E40">
            <v>2.7499999999999996</v>
          </cell>
        </row>
        <row r="41">
          <cell r="C41" t="str">
            <v>RAIRANGPUR</v>
          </cell>
          <cell r="D41">
            <v>2.75</v>
          </cell>
          <cell r="E41">
            <v>3.05</v>
          </cell>
        </row>
        <row r="42">
          <cell r="C42" t="str">
            <v>RAJGANGPUR</v>
          </cell>
          <cell r="D42">
            <v>2.75</v>
          </cell>
          <cell r="E42">
            <v>3.05</v>
          </cell>
        </row>
        <row r="43">
          <cell r="C43" t="str">
            <v>RAYAGADA</v>
          </cell>
          <cell r="D43">
            <v>2.95</v>
          </cell>
          <cell r="E43">
            <v>3.25</v>
          </cell>
        </row>
        <row r="44">
          <cell r="C44" t="str">
            <v>ROURKELA</v>
          </cell>
          <cell r="D44">
            <v>2.4499999999999997</v>
          </cell>
          <cell r="E44">
            <v>2.7499999999999996</v>
          </cell>
        </row>
        <row r="45">
          <cell r="C45" t="str">
            <v>SAMBALPUR</v>
          </cell>
          <cell r="D45">
            <v>2.35</v>
          </cell>
          <cell r="E45">
            <v>2.65</v>
          </cell>
        </row>
        <row r="46">
          <cell r="C46" t="str">
            <v>SIMILIGUDA</v>
          </cell>
          <cell r="D46">
            <v>4.25</v>
          </cell>
          <cell r="E46">
            <v>4.55</v>
          </cell>
        </row>
        <row r="47">
          <cell r="C47" t="str">
            <v>SUNDERGARH</v>
          </cell>
          <cell r="D47">
            <v>2.75</v>
          </cell>
          <cell r="E47">
            <v>3.05</v>
          </cell>
        </row>
        <row r="48">
          <cell r="C48" t="str">
            <v>TALCHER</v>
          </cell>
          <cell r="D48">
            <v>2.25</v>
          </cell>
          <cell r="E48">
            <v>2.5499999999999998</v>
          </cell>
        </row>
        <row r="49">
          <cell r="C49" t="str">
            <v>UMERKOTE</v>
          </cell>
          <cell r="D49">
            <v>4.55</v>
          </cell>
          <cell r="E49">
            <v>4.8499999999999996</v>
          </cell>
        </row>
        <row r="50">
          <cell r="C50" t="str">
            <v>GUNUPUR</v>
          </cell>
          <cell r="D50">
            <v>3.05</v>
          </cell>
          <cell r="E50">
            <v>3.3499999999999996</v>
          </cell>
        </row>
        <row r="51">
          <cell r="C51" t="str">
            <v>MUNIGUDA</v>
          </cell>
          <cell r="D51">
            <v>4</v>
          </cell>
          <cell r="E51">
            <v>4.3</v>
          </cell>
        </row>
        <row r="52">
          <cell r="C52" t="str">
            <v>PARALAKHEMUNDI</v>
          </cell>
          <cell r="D52">
            <v>2.95</v>
          </cell>
          <cell r="E52">
            <v>3.25</v>
          </cell>
        </row>
        <row r="53">
          <cell r="C53" t="str">
            <v>SARANGAGADA</v>
          </cell>
          <cell r="D53">
            <v>2.5</v>
          </cell>
          <cell r="E53">
            <v>2.8</v>
          </cell>
        </row>
        <row r="54">
          <cell r="C54" t="str">
            <v>JALESWAR</v>
          </cell>
          <cell r="D54">
            <v>2.5</v>
          </cell>
          <cell r="E54">
            <v>2.8</v>
          </cell>
        </row>
        <row r="55">
          <cell r="C55" t="str">
            <v>RAIGHAR</v>
          </cell>
          <cell r="D55">
            <v>4.9000000000000004</v>
          </cell>
          <cell r="E55">
            <v>5.2</v>
          </cell>
        </row>
        <row r="56">
          <cell r="C56" t="str">
            <v>DIGAPAHANDI</v>
          </cell>
          <cell r="D56">
            <v>2.5</v>
          </cell>
          <cell r="E56">
            <v>2.8</v>
          </cell>
        </row>
        <row r="57">
          <cell r="C57" t="str">
            <v>PADMAPUR (GUNUPUR)</v>
          </cell>
          <cell r="D57">
            <v>4</v>
          </cell>
          <cell r="E57">
            <v>4.3</v>
          </cell>
        </row>
        <row r="58">
          <cell r="C58" t="str">
            <v>NUAGAON</v>
          </cell>
          <cell r="D58">
            <v>2.4500000000000002</v>
          </cell>
          <cell r="E58">
            <v>2.75</v>
          </cell>
        </row>
        <row r="59">
          <cell r="C59" t="str">
            <v>MALKANGIRI</v>
          </cell>
          <cell r="D59">
            <v>4.75</v>
          </cell>
          <cell r="E59">
            <v>5.05</v>
          </cell>
        </row>
        <row r="60">
          <cell r="C60" t="str">
            <v>JHUMPURA</v>
          </cell>
          <cell r="D60">
            <v>3</v>
          </cell>
          <cell r="E60">
            <v>3.3</v>
          </cell>
        </row>
        <row r="61">
          <cell r="C61" t="str">
            <v>BELPAHAR</v>
          </cell>
          <cell r="D61">
            <v>3</v>
          </cell>
          <cell r="E61">
            <v>3.3</v>
          </cell>
        </row>
        <row r="62">
          <cell r="C62" t="str">
            <v>KARANJIA</v>
          </cell>
          <cell r="D62">
            <v>2.75</v>
          </cell>
          <cell r="E62">
            <v>3.05</v>
          </cell>
        </row>
        <row r="63">
          <cell r="C63" t="str">
            <v>JAIPATNA</v>
          </cell>
          <cell r="D63">
            <v>4.25</v>
          </cell>
          <cell r="E63">
            <v>4.55</v>
          </cell>
        </row>
        <row r="64">
          <cell r="C64" t="str">
            <v>NILAGIRI</v>
          </cell>
          <cell r="D64">
            <v>2.6</v>
          </cell>
          <cell r="E64">
            <v>2.9</v>
          </cell>
        </row>
        <row r="65">
          <cell r="C65" t="str">
            <v>KUTURA</v>
          </cell>
          <cell r="D65">
            <v>2.4500000000000002</v>
          </cell>
          <cell r="E65">
            <v>2.75</v>
          </cell>
        </row>
        <row r="66">
          <cell r="C66" t="str">
            <v>CHANDILI</v>
          </cell>
          <cell r="E66">
            <v>4.55</v>
          </cell>
        </row>
        <row r="67">
          <cell r="C67" t="str">
            <v>NIALI</v>
          </cell>
          <cell r="E67">
            <v>2.4500000000000002</v>
          </cell>
        </row>
        <row r="68">
          <cell r="C68" t="str">
            <v>ATTABIRA</v>
          </cell>
          <cell r="E68">
            <v>3.5</v>
          </cell>
        </row>
        <row r="69">
          <cell r="C69" t="str">
            <v xml:space="preserve">RABINGIA </v>
          </cell>
          <cell r="E69">
            <v>3.5</v>
          </cell>
        </row>
        <row r="70">
          <cell r="C70" t="str">
            <v>ADASPUR</v>
          </cell>
          <cell r="E70">
            <v>2.4500000000000002</v>
          </cell>
        </row>
        <row r="71">
          <cell r="C71" t="str">
            <v>POLOSARA</v>
          </cell>
          <cell r="E71">
            <v>3.05</v>
          </cell>
        </row>
        <row r="72">
          <cell r="C72" t="str">
            <v>AMBADOLA</v>
          </cell>
          <cell r="E72">
            <v>4.5</v>
          </cell>
        </row>
        <row r="73">
          <cell r="C73" t="str">
            <v>JATNI</v>
          </cell>
          <cell r="E73">
            <v>2.35</v>
          </cell>
        </row>
        <row r="74">
          <cell r="C74" t="str">
            <v>SANYASIKUNDAMAL</v>
          </cell>
          <cell r="E74">
            <v>4.55</v>
          </cell>
        </row>
        <row r="75">
          <cell r="C75" t="str">
            <v>SOHELA</v>
          </cell>
          <cell r="E75">
            <v>3.25</v>
          </cell>
        </row>
        <row r="76">
          <cell r="C76" t="str">
            <v>NISCHINTKOILI</v>
          </cell>
          <cell r="E76">
            <v>2.5</v>
          </cell>
        </row>
        <row r="77">
          <cell r="C77" t="str">
            <v>KHURDA</v>
          </cell>
          <cell r="E77">
            <v>2.3199999999999998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"/>
  <sheetViews>
    <sheetView tabSelected="1" workbookViewId="0">
      <selection activeCell="U7" sqref="U7"/>
    </sheetView>
  </sheetViews>
  <sheetFormatPr defaultRowHeight="15"/>
  <cols>
    <col min="1" max="1" width="2.85546875" bestFit="1" customWidth="1"/>
    <col min="2" max="2" width="10.7109375" bestFit="1" customWidth="1"/>
    <col min="3" max="3" width="12.28515625" bestFit="1" customWidth="1"/>
    <col min="4" max="4" width="7.5703125" bestFit="1" customWidth="1"/>
    <col min="5" max="5" width="6.42578125" bestFit="1" customWidth="1"/>
    <col min="6" max="6" width="10.425781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7.5703125" bestFit="1" customWidth="1"/>
    <col min="12" max="12" width="6.5703125" bestFit="1" customWidth="1"/>
    <col min="13" max="13" width="9.42578125" bestFit="1" customWidth="1"/>
  </cols>
  <sheetData>
    <row r="1" spans="1:13" s="5" customFormat="1" ht="90" customHeight="1">
      <c r="A1" s="3"/>
      <c r="B1" s="3"/>
      <c r="C1" s="3"/>
      <c r="D1" s="3"/>
      <c r="E1" s="3"/>
      <c r="F1" s="3"/>
      <c r="G1" s="3"/>
      <c r="H1" s="3"/>
      <c r="I1" s="4" t="s">
        <v>17</v>
      </c>
      <c r="J1" s="4"/>
      <c r="K1" s="4"/>
      <c r="L1" s="4"/>
      <c r="M1" s="4"/>
    </row>
    <row r="2" spans="1:13" s="5" customFormat="1" ht="66" customHeight="1">
      <c r="A2" s="3" t="s">
        <v>18</v>
      </c>
      <c r="B2" s="3"/>
      <c r="C2" s="3"/>
      <c r="D2" s="3"/>
      <c r="E2" s="3"/>
      <c r="F2" s="3"/>
      <c r="G2" s="3"/>
      <c r="H2" s="3"/>
      <c r="I2" s="4" t="s">
        <v>26</v>
      </c>
      <c r="J2" s="4"/>
      <c r="K2" s="4"/>
      <c r="L2" s="4"/>
      <c r="M2" s="4"/>
    </row>
    <row r="3" spans="1:13" s="14" customFormat="1">
      <c r="A3" s="2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11</v>
      </c>
      <c r="H3" s="2" t="s">
        <v>10</v>
      </c>
      <c r="I3" s="2" t="s">
        <v>20</v>
      </c>
      <c r="J3" s="2" t="s">
        <v>21</v>
      </c>
      <c r="K3" s="2" t="s">
        <v>22</v>
      </c>
      <c r="L3" s="2" t="s">
        <v>23</v>
      </c>
      <c r="M3" s="2" t="s">
        <v>24</v>
      </c>
    </row>
    <row r="4" spans="1:13">
      <c r="A4" s="1">
        <v>1</v>
      </c>
      <c r="B4" s="1" t="s">
        <v>0</v>
      </c>
      <c r="C4" s="1" t="s">
        <v>12</v>
      </c>
      <c r="D4" s="1" t="s">
        <v>1</v>
      </c>
      <c r="E4" s="1" t="s">
        <v>16</v>
      </c>
      <c r="F4" s="1" t="s">
        <v>14</v>
      </c>
      <c r="G4" s="1">
        <v>50</v>
      </c>
      <c r="H4" s="1">
        <v>1000</v>
      </c>
      <c r="I4" s="1">
        <f>VLOOKUP(F4,'[1]KARNATAKA MULTIPLEX'!$C$6:$E$77,3,FALSE)</f>
        <v>2.65</v>
      </c>
      <c r="J4" s="13">
        <v>100</v>
      </c>
      <c r="K4" s="13">
        <v>500</v>
      </c>
      <c r="L4" s="13">
        <v>45</v>
      </c>
      <c r="M4" s="13">
        <f>H4*I4+J4+K4+L4</f>
        <v>3295</v>
      </c>
    </row>
    <row r="5" spans="1:13">
      <c r="A5" s="1">
        <v>2</v>
      </c>
      <c r="B5" s="1" t="s">
        <v>2</v>
      </c>
      <c r="C5" s="1" t="s">
        <v>13</v>
      </c>
      <c r="D5" s="1" t="s">
        <v>3</v>
      </c>
      <c r="E5" s="1" t="s">
        <v>16</v>
      </c>
      <c r="F5" s="1" t="s">
        <v>15</v>
      </c>
      <c r="G5" s="1">
        <v>52</v>
      </c>
      <c r="H5" s="1">
        <v>1020</v>
      </c>
      <c r="I5" s="1">
        <f>VLOOKUP(F5,'[1]KARNATAKA MULTIPLEX'!$C$6:$E$77,3,FALSE)</f>
        <v>2.75</v>
      </c>
      <c r="J5" s="13">
        <v>104</v>
      </c>
      <c r="K5" s="13">
        <v>1500</v>
      </c>
      <c r="L5" s="13">
        <v>45</v>
      </c>
      <c r="M5" s="13">
        <f>H5*I5+J5+K5+L5</f>
        <v>4454</v>
      </c>
    </row>
    <row r="6" spans="1:13" s="10" customFormat="1" ht="15" customHeight="1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  <c r="L6" s="8"/>
      <c r="M6" s="9">
        <f>SUM(M4:M5)</f>
        <v>7749</v>
      </c>
    </row>
    <row r="7" spans="1:13" s="10" customFormat="1" ht="30" customHeight="1">
      <c r="A7" s="11" t="s">
        <v>27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3" s="10" customFormat="1" ht="30" customHeight="1">
      <c r="A8" s="11" t="s">
        <v>19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G9" s="12">
        <v>102</v>
      </c>
      <c r="H9" s="12">
        <v>2020</v>
      </c>
    </row>
  </sheetData>
  <mergeCells count="7">
    <mergeCell ref="A8:M8"/>
    <mergeCell ref="A1:H1"/>
    <mergeCell ref="I1:M1"/>
    <mergeCell ref="A2:H2"/>
    <mergeCell ref="I2:M2"/>
    <mergeCell ref="A6:L6"/>
    <mergeCell ref="A7:M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2025-12-06T10:12:52Z</dcterms:created>
  <dcterms:modified xsi:type="dcterms:W3CDTF">2025-12-09T06:02:04Z</dcterms:modified>
</cp:coreProperties>
</file>