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1" i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H4"/>
  <c r="J4" s="1"/>
  <c r="J20" s="1"/>
</calcChain>
</file>

<file path=xl/sharedStrings.xml><?xml version="1.0" encoding="utf-8"?>
<sst xmlns="http://schemas.openxmlformats.org/spreadsheetml/2006/main" count="96" uniqueCount="65">
  <si>
    <t>Thanking you for your business.
PRAGATI LOGISTICS</t>
  </si>
  <si>
    <t>JHARSUGUDA</t>
  </si>
  <si>
    <t>BALASORE</t>
  </si>
  <si>
    <t>KANTABANJI</t>
  </si>
  <si>
    <t>DATE</t>
  </si>
  <si>
    <t>FROM</t>
  </si>
  <si>
    <t>DESTINATION</t>
  </si>
  <si>
    <t>CASE</t>
  </si>
  <si>
    <t>RATE</t>
  </si>
  <si>
    <t>CTC</t>
  </si>
  <si>
    <t xml:space="preserve">
TO
M S LOGISTICS
C/O : LOTTE INDIA CORPORATION
Address: H NO 1048/A, COLLEGE SQURE,
GANDARPUR, CUTTACK-753003 ODISHA,8936847870
GST No: 21ABFFM8448Q1ZO
</t>
  </si>
  <si>
    <t>SL.</t>
  </si>
  <si>
    <t>LR NO.</t>
  </si>
  <si>
    <t>LR CH.</t>
  </si>
  <si>
    <t>AMT.</t>
  </si>
  <si>
    <t>INV. NO.</t>
  </si>
  <si>
    <t>Kindly, verify &amp; confirm within 7 days, else GST will be filed by 20th OCT, 2024. 
GST to be paid by Consignor under Reverse Charge Mechanism(RCM) as per GST.</t>
  </si>
  <si>
    <t>03/9/2024</t>
  </si>
  <si>
    <t>PL/JA/12871</t>
  </si>
  <si>
    <t>1565</t>
  </si>
  <si>
    <t>PL/JA/12975</t>
  </si>
  <si>
    <t>1563</t>
  </si>
  <si>
    <t>04/9/2024</t>
  </si>
  <si>
    <t>PL/JA/13037</t>
  </si>
  <si>
    <t>554</t>
  </si>
  <si>
    <t>06/9/2024</t>
  </si>
  <si>
    <t>PL/JA/13339</t>
  </si>
  <si>
    <t>1586</t>
  </si>
  <si>
    <t>09/9/2024</t>
  </si>
  <si>
    <t>PL/JA/13501</t>
  </si>
  <si>
    <t>1605</t>
  </si>
  <si>
    <t>11/9/2024</t>
  </si>
  <si>
    <t>PL/JA/13598</t>
  </si>
  <si>
    <t>1616</t>
  </si>
  <si>
    <t>13/9/2024</t>
  </si>
  <si>
    <t>PL/JA/13796</t>
  </si>
  <si>
    <t>1623</t>
  </si>
  <si>
    <t>16/9/2024</t>
  </si>
  <si>
    <t>PL/JA/14017</t>
  </si>
  <si>
    <t>1641</t>
  </si>
  <si>
    <t>18/9/2024</t>
  </si>
  <si>
    <t>PL/JA/14170</t>
  </si>
  <si>
    <t>1650</t>
  </si>
  <si>
    <t>19/9/2024</t>
  </si>
  <si>
    <t>PL/JA/14266</t>
  </si>
  <si>
    <t>1658</t>
  </si>
  <si>
    <t>21/9/2024</t>
  </si>
  <si>
    <t>PL/JA/14472</t>
  </si>
  <si>
    <t>1670</t>
  </si>
  <si>
    <t>PL/JA/14506</t>
  </si>
  <si>
    <t>1675</t>
  </si>
  <si>
    <t>PL/JA/14529</t>
  </si>
  <si>
    <t>1674</t>
  </si>
  <si>
    <t>24/9/2024</t>
  </si>
  <si>
    <t>PL/JA/14735</t>
  </si>
  <si>
    <t>1708</t>
  </si>
  <si>
    <t>25/9/2024</t>
  </si>
  <si>
    <t>PL/JA/14834</t>
  </si>
  <si>
    <t>1717</t>
  </si>
  <si>
    <t>27/9/2024</t>
  </si>
  <si>
    <t>PL/JA/14955</t>
  </si>
  <si>
    <t>1735</t>
  </si>
  <si>
    <t>(RUPEES SEVENTY NINE THOUSAND FIVE HUNDRED FIFTY SEVEN ONLY)</t>
  </si>
  <si>
    <t xml:space="preserve">Bill Date: 30/09/2024
Bill NO : 22305
Total Amount: 79557.00
</t>
  </si>
  <si>
    <t>INVOICE
PRAGATI LOGISTICS,
SAMANTA SAHI 
KHUNTIA LANE,8984191006
GST No:21AGHPB9356M1Z9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</si>
</sst>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409574</xdr:colOff>
      <xdr:row>0</xdr:row>
      <xdr:rowOff>1038225</xdr:rowOff>
    </xdr:to>
    <xdr:pic>
      <xdr:nvPicPr>
        <xdr:cNvPr id="3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95599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>
        <row r="3">
          <cell r="C3" t="str">
            <v>ATHGARH</v>
          </cell>
        </row>
        <row r="4">
          <cell r="C4" t="str">
            <v>BANAMALIPUR</v>
          </cell>
        </row>
        <row r="5">
          <cell r="C5" t="str">
            <v>BANKI</v>
          </cell>
        </row>
        <row r="6">
          <cell r="C6" t="str">
            <v>BARIPADA</v>
          </cell>
        </row>
        <row r="7">
          <cell r="C7" t="str">
            <v>BHADRAK</v>
          </cell>
        </row>
        <row r="8">
          <cell r="C8" t="str">
            <v>DHENKANAL</v>
          </cell>
        </row>
        <row r="9">
          <cell r="C9" t="str">
            <v>JAJPUR TOWN</v>
          </cell>
        </row>
        <row r="10">
          <cell r="C10" t="str">
            <v>JATNI</v>
          </cell>
        </row>
        <row r="11">
          <cell r="C11" t="str">
            <v>KEONJHAR</v>
          </cell>
        </row>
        <row r="12">
          <cell r="C12" t="str">
            <v>KHURDA</v>
          </cell>
        </row>
        <row r="13">
          <cell r="C13" t="str">
            <v>NARSINGHPUR</v>
          </cell>
        </row>
        <row r="14">
          <cell r="C14" t="str">
            <v>NAYAGARH</v>
          </cell>
          <cell r="D14">
            <v>30</v>
          </cell>
        </row>
        <row r="15">
          <cell r="C15" t="str">
            <v>NIRAKARPUR</v>
          </cell>
        </row>
        <row r="16">
          <cell r="C16" t="str">
            <v>PIPILI</v>
          </cell>
        </row>
        <row r="17">
          <cell r="C17" t="str">
            <v>PURI</v>
          </cell>
        </row>
        <row r="18">
          <cell r="C18" t="str">
            <v>TIRTOL</v>
          </cell>
        </row>
        <row r="19">
          <cell r="C19" t="str">
            <v>TANGI</v>
          </cell>
        </row>
        <row r="20">
          <cell r="C20" t="str">
            <v>PARADEEP</v>
          </cell>
        </row>
        <row r="21">
          <cell r="C21" t="str">
            <v>BALASORE</v>
          </cell>
          <cell r="D21">
            <v>25</v>
          </cell>
        </row>
        <row r="22">
          <cell r="C22" t="str">
            <v>KAKATPUR</v>
          </cell>
        </row>
        <row r="23">
          <cell r="C23" t="str">
            <v>KAMAKHYANAGAR</v>
          </cell>
        </row>
        <row r="24">
          <cell r="C24" t="str">
            <v>KERENDA</v>
          </cell>
        </row>
        <row r="25">
          <cell r="C25" t="str">
            <v>CHANDOL</v>
          </cell>
        </row>
        <row r="26">
          <cell r="C26" t="str">
            <v>CHANDIKHOL</v>
          </cell>
        </row>
        <row r="27">
          <cell r="C27" t="str">
            <v>ITAMATI</v>
          </cell>
          <cell r="D27">
            <v>30</v>
          </cell>
        </row>
        <row r="28">
          <cell r="C28" t="str">
            <v>NIMAPARA</v>
          </cell>
        </row>
        <row r="29">
          <cell r="C29" t="str">
            <v>BALUGAON</v>
          </cell>
        </row>
        <row r="30">
          <cell r="C30" t="str">
            <v>TALCHER</v>
          </cell>
        </row>
        <row r="31">
          <cell r="C31" t="str">
            <v>JALESWAR</v>
          </cell>
        </row>
        <row r="32">
          <cell r="C32" t="str">
            <v>JAGATSINGHPUR</v>
          </cell>
        </row>
        <row r="33">
          <cell r="C33" t="str">
            <v>BERHAMPUR</v>
          </cell>
        </row>
        <row r="34">
          <cell r="C34" t="str">
            <v>ANGUL</v>
          </cell>
        </row>
        <row r="35">
          <cell r="C35" t="str">
            <v>JAJPUR ROAD</v>
          </cell>
        </row>
        <row r="36">
          <cell r="C36" t="str">
            <v>KUCHINDA</v>
          </cell>
          <cell r="D36">
            <v>45</v>
          </cell>
        </row>
        <row r="37">
          <cell r="C37" t="str">
            <v>KANTABANJI</v>
          </cell>
          <cell r="D37">
            <v>43</v>
          </cell>
        </row>
        <row r="38">
          <cell r="C38" t="str">
            <v>G UDAYAGIRI</v>
          </cell>
          <cell r="D38">
            <v>50</v>
          </cell>
        </row>
        <row r="39">
          <cell r="C39" t="str">
            <v>BIRAMITRAPUR</v>
          </cell>
          <cell r="D39">
            <v>45</v>
          </cell>
        </row>
        <row r="40">
          <cell r="C40" t="str">
            <v>SAMBALPUR</v>
          </cell>
          <cell r="D40">
            <v>27</v>
          </cell>
        </row>
        <row r="41">
          <cell r="C41" t="str">
            <v>JHARSUGUDA</v>
          </cell>
          <cell r="D41">
            <v>33</v>
          </cell>
        </row>
        <row r="42">
          <cell r="C42" t="str">
            <v>REDHAKHOL</v>
          </cell>
          <cell r="D42">
            <v>50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R4" sqref="R4:R5"/>
    </sheetView>
  </sheetViews>
  <sheetFormatPr defaultRowHeight="15"/>
  <cols>
    <col min="1" max="1" width="4.7109375" style="1" customWidth="1"/>
    <col min="2" max="2" width="10.42578125" style="1" customWidth="1"/>
    <col min="3" max="3" width="12.7109375" style="1" customWidth="1"/>
    <col min="4" max="4" width="9.42578125" style="1" customWidth="1"/>
    <col min="5" max="5" width="6.7109375" style="1" customWidth="1"/>
    <col min="6" max="6" width="15.140625" style="1" customWidth="1"/>
    <col min="7" max="7" width="7" style="1" customWidth="1"/>
    <col min="8" max="8" width="7.7109375" style="2" customWidth="1"/>
    <col min="9" max="9" width="8.28515625" style="2" customWidth="1"/>
    <col min="10" max="10" width="10.140625" style="2" customWidth="1"/>
    <col min="11" max="11" width="9.140625" style="1" customWidth="1"/>
    <col min="12" max="16384" width="9.140625" style="1"/>
  </cols>
  <sheetData>
    <row r="1" spans="1:10" ht="90" customHeight="1">
      <c r="A1" s="19"/>
      <c r="B1" s="19"/>
      <c r="C1" s="19"/>
      <c r="D1" s="19"/>
      <c r="E1" s="19"/>
      <c r="F1" s="15" t="s">
        <v>64</v>
      </c>
      <c r="G1" s="15"/>
      <c r="H1" s="15"/>
      <c r="I1" s="15"/>
      <c r="J1" s="15"/>
    </row>
    <row r="2" spans="1:10" ht="122.25" customHeight="1">
      <c r="A2" s="16" t="s">
        <v>10</v>
      </c>
      <c r="B2" s="17"/>
      <c r="C2" s="17"/>
      <c r="D2" s="17"/>
      <c r="E2" s="18"/>
      <c r="F2" s="15" t="s">
        <v>63</v>
      </c>
      <c r="G2" s="15"/>
      <c r="H2" s="15"/>
      <c r="I2" s="15"/>
      <c r="J2" s="15"/>
    </row>
    <row r="3" spans="1:10" ht="15" customHeight="1">
      <c r="A3" s="4" t="s">
        <v>11</v>
      </c>
      <c r="B3" s="4" t="s">
        <v>4</v>
      </c>
      <c r="C3" s="4" t="s">
        <v>12</v>
      </c>
      <c r="D3" s="4" t="s">
        <v>15</v>
      </c>
      <c r="E3" s="4" t="s">
        <v>5</v>
      </c>
      <c r="F3" s="4" t="s">
        <v>6</v>
      </c>
      <c r="G3" s="4" t="s">
        <v>7</v>
      </c>
      <c r="H3" s="5" t="s">
        <v>8</v>
      </c>
      <c r="I3" s="5" t="s">
        <v>13</v>
      </c>
      <c r="J3" s="5" t="s">
        <v>14</v>
      </c>
    </row>
    <row r="4" spans="1:10" ht="15" customHeight="1">
      <c r="A4" s="6">
        <v>1</v>
      </c>
      <c r="B4" s="7" t="s">
        <v>17</v>
      </c>
      <c r="C4" s="7" t="s">
        <v>18</v>
      </c>
      <c r="D4" s="7" t="s">
        <v>19</v>
      </c>
      <c r="E4" s="11" t="s">
        <v>9</v>
      </c>
      <c r="F4" s="7" t="s">
        <v>3</v>
      </c>
      <c r="G4" s="7">
        <v>623</v>
      </c>
      <c r="H4" s="8">
        <f>VLOOKUP(F4,'[1]lotte india'!$C$3:$D$46,2,FALSE)</f>
        <v>43</v>
      </c>
      <c r="I4" s="8">
        <v>45</v>
      </c>
      <c r="J4" s="8">
        <f>G4*H4+I4</f>
        <v>26834</v>
      </c>
    </row>
    <row r="5" spans="1:10" ht="15" customHeight="1">
      <c r="A5" s="6">
        <v>2</v>
      </c>
      <c r="B5" s="7" t="s">
        <v>17</v>
      </c>
      <c r="C5" s="7" t="s">
        <v>20</v>
      </c>
      <c r="D5" s="7" t="s">
        <v>21</v>
      </c>
      <c r="E5" s="11" t="s">
        <v>9</v>
      </c>
      <c r="F5" s="7" t="s">
        <v>2</v>
      </c>
      <c r="G5" s="7">
        <v>169</v>
      </c>
      <c r="H5" s="8">
        <f>VLOOKUP(F5,'[1]lotte india'!$C$3:$D$46,2,FALSE)</f>
        <v>25</v>
      </c>
      <c r="I5" s="8">
        <v>45</v>
      </c>
      <c r="J5" s="8">
        <f t="shared" ref="J5:J19" si="0">G5*H5+I5</f>
        <v>4270</v>
      </c>
    </row>
    <row r="6" spans="1:10" ht="15" customHeight="1">
      <c r="A6" s="6">
        <v>3</v>
      </c>
      <c r="B6" s="7" t="s">
        <v>22</v>
      </c>
      <c r="C6" s="7" t="s">
        <v>23</v>
      </c>
      <c r="D6" s="7" t="s">
        <v>24</v>
      </c>
      <c r="E6" s="11" t="s">
        <v>9</v>
      </c>
      <c r="F6" s="7" t="s">
        <v>1</v>
      </c>
      <c r="G6" s="7">
        <v>90</v>
      </c>
      <c r="H6" s="8">
        <f>VLOOKUP(F6,'[1]lotte india'!$C$3:$D$46,2,FALSE)</f>
        <v>33</v>
      </c>
      <c r="I6" s="8">
        <v>45</v>
      </c>
      <c r="J6" s="8">
        <f t="shared" si="0"/>
        <v>3015</v>
      </c>
    </row>
    <row r="7" spans="1:10" ht="15" customHeight="1">
      <c r="A7" s="6">
        <v>4</v>
      </c>
      <c r="B7" s="7" t="s">
        <v>25</v>
      </c>
      <c r="C7" s="7" t="s">
        <v>26</v>
      </c>
      <c r="D7" s="7" t="s">
        <v>27</v>
      </c>
      <c r="E7" s="11" t="s">
        <v>9</v>
      </c>
      <c r="F7" s="7" t="s">
        <v>2</v>
      </c>
      <c r="G7" s="7">
        <v>62</v>
      </c>
      <c r="H7" s="8">
        <f>VLOOKUP(F7,'[1]lotte india'!$C$3:$D$46,2,FALSE)</f>
        <v>25</v>
      </c>
      <c r="I7" s="8">
        <v>45</v>
      </c>
      <c r="J7" s="8">
        <f t="shared" si="0"/>
        <v>1595</v>
      </c>
    </row>
    <row r="8" spans="1:10" ht="15" customHeight="1">
      <c r="A8" s="6">
        <v>5</v>
      </c>
      <c r="B8" s="7" t="s">
        <v>28</v>
      </c>
      <c r="C8" s="7" t="s">
        <v>29</v>
      </c>
      <c r="D8" s="7" t="s">
        <v>30</v>
      </c>
      <c r="E8" s="11" t="s">
        <v>9</v>
      </c>
      <c r="F8" s="7" t="s">
        <v>3</v>
      </c>
      <c r="G8" s="7">
        <v>238</v>
      </c>
      <c r="H8" s="8">
        <f>VLOOKUP(F8,'[1]lotte india'!$C$3:$D$46,2,FALSE)</f>
        <v>43</v>
      </c>
      <c r="I8" s="8">
        <v>45</v>
      </c>
      <c r="J8" s="8">
        <f t="shared" si="0"/>
        <v>10279</v>
      </c>
    </row>
    <row r="9" spans="1:10" ht="15" customHeight="1">
      <c r="A9" s="6">
        <v>6</v>
      </c>
      <c r="B9" s="7" t="s">
        <v>31</v>
      </c>
      <c r="C9" s="7" t="s">
        <v>32</v>
      </c>
      <c r="D9" s="7" t="s">
        <v>33</v>
      </c>
      <c r="E9" s="11" t="s">
        <v>9</v>
      </c>
      <c r="F9" s="7" t="s">
        <v>2</v>
      </c>
      <c r="G9" s="7">
        <v>94</v>
      </c>
      <c r="H9" s="8">
        <f>VLOOKUP(F9,'[1]lotte india'!$C$3:$D$46,2,FALSE)</f>
        <v>25</v>
      </c>
      <c r="I9" s="8">
        <v>45</v>
      </c>
      <c r="J9" s="8">
        <f t="shared" si="0"/>
        <v>2395</v>
      </c>
    </row>
    <row r="10" spans="1:10" ht="15" customHeight="1">
      <c r="A10" s="6">
        <v>7</v>
      </c>
      <c r="B10" s="7" t="s">
        <v>34</v>
      </c>
      <c r="C10" s="7" t="s">
        <v>35</v>
      </c>
      <c r="D10" s="7" t="s">
        <v>36</v>
      </c>
      <c r="E10" s="11" t="s">
        <v>9</v>
      </c>
      <c r="F10" s="7" t="s">
        <v>2</v>
      </c>
      <c r="G10" s="7">
        <v>62</v>
      </c>
      <c r="H10" s="8">
        <f>VLOOKUP(F10,'[1]lotte india'!$C$3:$D$46,2,FALSE)</f>
        <v>25</v>
      </c>
      <c r="I10" s="8">
        <v>45</v>
      </c>
      <c r="J10" s="8">
        <f t="shared" si="0"/>
        <v>1595</v>
      </c>
    </row>
    <row r="11" spans="1:10" ht="15" customHeight="1">
      <c r="A11" s="6">
        <v>8</v>
      </c>
      <c r="B11" s="7" t="s">
        <v>37</v>
      </c>
      <c r="C11" s="7" t="s">
        <v>38</v>
      </c>
      <c r="D11" s="7" t="s">
        <v>39</v>
      </c>
      <c r="E11" s="11" t="s">
        <v>9</v>
      </c>
      <c r="F11" s="7" t="s">
        <v>1</v>
      </c>
      <c r="G11" s="7">
        <v>54</v>
      </c>
      <c r="H11" s="8">
        <f>VLOOKUP(F11,'[1]lotte india'!$C$3:$D$46,2,FALSE)</f>
        <v>33</v>
      </c>
      <c r="I11" s="8">
        <v>45</v>
      </c>
      <c r="J11" s="8">
        <f t="shared" si="0"/>
        <v>1827</v>
      </c>
    </row>
    <row r="12" spans="1:10" ht="15" customHeight="1">
      <c r="A12" s="6">
        <v>9</v>
      </c>
      <c r="B12" s="7" t="s">
        <v>40</v>
      </c>
      <c r="C12" s="7" t="s">
        <v>41</v>
      </c>
      <c r="D12" s="7" t="s">
        <v>42</v>
      </c>
      <c r="E12" s="11" t="s">
        <v>9</v>
      </c>
      <c r="F12" s="7" t="s">
        <v>2</v>
      </c>
      <c r="G12" s="7">
        <v>94</v>
      </c>
      <c r="H12" s="8">
        <f>VLOOKUP(F12,'[1]lotte india'!$C$3:$D$46,2,FALSE)</f>
        <v>25</v>
      </c>
      <c r="I12" s="8">
        <v>45</v>
      </c>
      <c r="J12" s="8">
        <f t="shared" si="0"/>
        <v>2395</v>
      </c>
    </row>
    <row r="13" spans="1:10" ht="15" customHeight="1">
      <c r="A13" s="6">
        <v>10</v>
      </c>
      <c r="B13" s="7" t="s">
        <v>43</v>
      </c>
      <c r="C13" s="7" t="s">
        <v>44</v>
      </c>
      <c r="D13" s="7" t="s">
        <v>45</v>
      </c>
      <c r="E13" s="11" t="s">
        <v>9</v>
      </c>
      <c r="F13" s="7" t="s">
        <v>2</v>
      </c>
      <c r="G13" s="7">
        <v>183</v>
      </c>
      <c r="H13" s="8">
        <f>VLOOKUP(F13,'[1]lotte india'!$C$3:$D$46,2,FALSE)</f>
        <v>25</v>
      </c>
      <c r="I13" s="8">
        <v>45</v>
      </c>
      <c r="J13" s="8">
        <f t="shared" si="0"/>
        <v>4620</v>
      </c>
    </row>
    <row r="14" spans="1:10" ht="15" customHeight="1">
      <c r="A14" s="6">
        <v>11</v>
      </c>
      <c r="B14" s="7" t="s">
        <v>46</v>
      </c>
      <c r="C14" s="7" t="s">
        <v>47</v>
      </c>
      <c r="D14" s="7" t="s">
        <v>48</v>
      </c>
      <c r="E14" s="11" t="s">
        <v>9</v>
      </c>
      <c r="F14" s="7" t="s">
        <v>1</v>
      </c>
      <c r="G14" s="7">
        <v>60</v>
      </c>
      <c r="H14" s="8">
        <f>VLOOKUP(F14,'[1]lotte india'!$C$3:$D$46,2,FALSE)</f>
        <v>33</v>
      </c>
      <c r="I14" s="8">
        <v>45</v>
      </c>
      <c r="J14" s="8">
        <f t="shared" si="0"/>
        <v>2025</v>
      </c>
    </row>
    <row r="15" spans="1:10" ht="15" customHeight="1">
      <c r="A15" s="6">
        <v>12</v>
      </c>
      <c r="B15" s="7" t="s">
        <v>46</v>
      </c>
      <c r="C15" s="7" t="s">
        <v>49</v>
      </c>
      <c r="D15" s="7" t="s">
        <v>50</v>
      </c>
      <c r="E15" s="11" t="s">
        <v>9</v>
      </c>
      <c r="F15" s="7" t="s">
        <v>3</v>
      </c>
      <c r="G15" s="7">
        <v>214</v>
      </c>
      <c r="H15" s="8">
        <f>VLOOKUP(F15,'[1]lotte india'!$C$3:$D$46,2,FALSE)</f>
        <v>43</v>
      </c>
      <c r="I15" s="8">
        <v>45</v>
      </c>
      <c r="J15" s="8">
        <f t="shared" si="0"/>
        <v>9247</v>
      </c>
    </row>
    <row r="16" spans="1:10" ht="15" customHeight="1">
      <c r="A16" s="6">
        <v>13</v>
      </c>
      <c r="B16" s="7" t="s">
        <v>46</v>
      </c>
      <c r="C16" s="7" t="s">
        <v>51</v>
      </c>
      <c r="D16" s="7" t="s">
        <v>52</v>
      </c>
      <c r="E16" s="11" t="s">
        <v>9</v>
      </c>
      <c r="F16" s="7" t="s">
        <v>2</v>
      </c>
      <c r="G16" s="7">
        <v>75</v>
      </c>
      <c r="H16" s="8">
        <f>VLOOKUP(F16,'[1]lotte india'!$C$3:$D$46,2,FALSE)</f>
        <v>25</v>
      </c>
      <c r="I16" s="8">
        <v>45</v>
      </c>
      <c r="J16" s="8">
        <f t="shared" si="0"/>
        <v>1920</v>
      </c>
    </row>
    <row r="17" spans="1:10" ht="15" customHeight="1">
      <c r="A17" s="6">
        <v>14</v>
      </c>
      <c r="B17" s="7" t="s">
        <v>53</v>
      </c>
      <c r="C17" s="7" t="s">
        <v>54</v>
      </c>
      <c r="D17" s="7" t="s">
        <v>55</v>
      </c>
      <c r="E17" s="11" t="s">
        <v>9</v>
      </c>
      <c r="F17" s="7" t="s">
        <v>2</v>
      </c>
      <c r="G17" s="7">
        <v>79</v>
      </c>
      <c r="H17" s="8">
        <f>VLOOKUP(F17,'[1]lotte india'!$C$3:$D$46,2,FALSE)</f>
        <v>25</v>
      </c>
      <c r="I17" s="8">
        <v>45</v>
      </c>
      <c r="J17" s="8">
        <f t="shared" si="0"/>
        <v>2020</v>
      </c>
    </row>
    <row r="18" spans="1:10" ht="15" customHeight="1">
      <c r="A18" s="6">
        <v>15</v>
      </c>
      <c r="B18" s="7" t="s">
        <v>56</v>
      </c>
      <c r="C18" s="7" t="s">
        <v>57</v>
      </c>
      <c r="D18" s="7" t="s">
        <v>58</v>
      </c>
      <c r="E18" s="11" t="s">
        <v>9</v>
      </c>
      <c r="F18" s="7" t="s">
        <v>1</v>
      </c>
      <c r="G18" s="7">
        <v>85</v>
      </c>
      <c r="H18" s="8">
        <f>VLOOKUP(F18,'[1]lotte india'!$C$3:$D$46,2,FALSE)</f>
        <v>33</v>
      </c>
      <c r="I18" s="8">
        <v>45</v>
      </c>
      <c r="J18" s="8">
        <f t="shared" si="0"/>
        <v>2850</v>
      </c>
    </row>
    <row r="19" spans="1:10" ht="15" customHeight="1">
      <c r="A19" s="6">
        <v>16</v>
      </c>
      <c r="B19" s="7" t="s">
        <v>59</v>
      </c>
      <c r="C19" s="7" t="s">
        <v>60</v>
      </c>
      <c r="D19" s="7" t="s">
        <v>61</v>
      </c>
      <c r="E19" s="11" t="s">
        <v>9</v>
      </c>
      <c r="F19" s="7" t="s">
        <v>2</v>
      </c>
      <c r="G19" s="7">
        <v>105</v>
      </c>
      <c r="H19" s="8">
        <f>VLOOKUP(F19,'[1]lotte india'!$C$3:$D$46,2,FALSE)</f>
        <v>25</v>
      </c>
      <c r="I19" s="8">
        <v>45</v>
      </c>
      <c r="J19" s="8">
        <f t="shared" si="0"/>
        <v>2670</v>
      </c>
    </row>
    <row r="20" spans="1:10" ht="15" customHeight="1">
      <c r="A20" s="20" t="s">
        <v>62</v>
      </c>
      <c r="B20" s="21"/>
      <c r="C20" s="21"/>
      <c r="D20" s="21"/>
      <c r="E20" s="21"/>
      <c r="F20" s="21"/>
      <c r="G20" s="21"/>
      <c r="H20" s="21"/>
      <c r="I20" s="22"/>
      <c r="J20" s="12">
        <f>SUM(J4:J19)</f>
        <v>79557</v>
      </c>
    </row>
    <row r="21" spans="1:10" ht="15" customHeight="1">
      <c r="A21" s="9"/>
      <c r="B21"/>
      <c r="C21"/>
      <c r="D21"/>
      <c r="E21"/>
      <c r="F21"/>
      <c r="G21" s="4">
        <f>SUM(G4:G19)</f>
        <v>2287</v>
      </c>
      <c r="H21" s="10"/>
      <c r="I21" s="10"/>
      <c r="J21" s="10"/>
    </row>
    <row r="22" spans="1:10" s="3" customFormat="1" ht="30" customHeight="1">
      <c r="A22" s="13" t="s">
        <v>16</v>
      </c>
      <c r="B22" s="13"/>
      <c r="C22" s="13"/>
      <c r="D22" s="13"/>
      <c r="E22" s="13"/>
      <c r="F22" s="13"/>
      <c r="G22" s="13"/>
      <c r="H22" s="14"/>
      <c r="I22" s="14"/>
      <c r="J22" s="14"/>
    </row>
    <row r="23" spans="1:10" s="3" customFormat="1" ht="30" customHeight="1">
      <c r="A23" s="13" t="s">
        <v>0</v>
      </c>
      <c r="B23" s="13"/>
      <c r="C23" s="13"/>
      <c r="D23" s="13"/>
      <c r="E23" s="13"/>
      <c r="F23" s="13"/>
      <c r="G23" s="13"/>
      <c r="H23" s="14"/>
      <c r="I23" s="14"/>
      <c r="J23" s="14"/>
    </row>
  </sheetData>
  <sortState ref="B4:J20">
    <sortCondition ref="B4:B20"/>
    <sortCondition ref="C4:C20"/>
  </sortState>
  <mergeCells count="7">
    <mergeCell ref="A22:J22"/>
    <mergeCell ref="A23:J23"/>
    <mergeCell ref="F1:J1"/>
    <mergeCell ref="F2:J2"/>
    <mergeCell ref="A2:E2"/>
    <mergeCell ref="A1:E1"/>
    <mergeCell ref="A20:I20"/>
  </mergeCells>
  <pageMargins left="0.5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2024-10-08T08:45:09Z</cp:lastPrinted>
  <dcterms:created xsi:type="dcterms:W3CDTF">2024-04-09T10:52:46Z</dcterms:created>
  <dcterms:modified xsi:type="dcterms:W3CDTF">2024-10-10T11:06:42Z</dcterms:modified>
</cp:coreProperties>
</file>