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Sheet1!$A$9:$J$18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G19" i="1" l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J17" i="1" l="1"/>
  <c r="E14" i="2" l="1"/>
  <c r="E13" i="2"/>
  <c r="E12" i="2"/>
  <c r="E11" i="2"/>
  <c r="E15" i="2" s="1"/>
</calcChain>
</file>

<file path=xl/sharedStrings.xml><?xml version="1.0" encoding="utf-8"?>
<sst xmlns="http://schemas.openxmlformats.org/spreadsheetml/2006/main" count="93" uniqueCount="65">
  <si>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</si>
  <si>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</si>
  <si>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</si>
  <si>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</si>
  <si>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</si>
  <si>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</si>
  <si>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</si>
  <si>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</si>
  <si>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</si>
  <si>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</si>
  <si>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</si>
  <si>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</si>
  <si>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SM</t>
  </si>
  <si>
    <t>EF</t>
  </si>
  <si>
    <t>PRODUCT</t>
  </si>
  <si>
    <t>GST to be paid by Consignor under Reverse Charge Mechanism (RCM) as per GST</t>
  </si>
  <si>
    <t>SL.</t>
  </si>
  <si>
    <t>PARTY NAME</t>
  </si>
  <si>
    <t>LIGHT AND POWER</t>
  </si>
  <si>
    <t>22/1/2025</t>
  </si>
  <si>
    <t>30693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</si>
  <si>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</si>
  <si>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</si>
  <si>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</si>
  <si>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</si>
  <si>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</si>
  <si>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</si>
  <si>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</si>
  <si>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</si>
  <si>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</si>
  <si>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</si>
  <si>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</si>
  <si>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</si>
  <si>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</si>
  <si>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</si>
  <si>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</si>
  <si>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</si>
  <si>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</si>
  <si>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</si>
  <si>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M/s USHA INTERNATIONAL LTD.</t>
  </si>
  <si>
    <t>LR CH.</t>
  </si>
  <si>
    <t>MONTH   : AUGUST, 2025</t>
  </si>
  <si>
    <t>BILL DATE : 01/09/2025</t>
  </si>
  <si>
    <t>INV NO.</t>
  </si>
  <si>
    <t>FROM</t>
  </si>
  <si>
    <t>AMT.</t>
  </si>
  <si>
    <t>12/8/2025</t>
  </si>
  <si>
    <t>U/376</t>
  </si>
  <si>
    <t>40617</t>
  </si>
  <si>
    <t>CTC</t>
  </si>
  <si>
    <t>JAJPUR TOWN</t>
  </si>
  <si>
    <t>U/377</t>
  </si>
  <si>
    <t>40618</t>
  </si>
  <si>
    <t>U/378</t>
  </si>
  <si>
    <t>40611</t>
  </si>
  <si>
    <t>U/379</t>
  </si>
  <si>
    <t>40612</t>
  </si>
  <si>
    <t>U/380</t>
  </si>
  <si>
    <t>40616</t>
  </si>
  <si>
    <t>U/381</t>
  </si>
  <si>
    <t>40615</t>
  </si>
  <si>
    <t>U/382</t>
  </si>
  <si>
    <t>40613</t>
  </si>
  <si>
    <t>(RUPEES FOUR THOUSAND THREE HUNDRED SEVENTY THREE ONLY)</t>
  </si>
  <si>
    <t>BILL NO.   :  13692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</si>
</sst>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42"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2" fontId="12" fillId="2" borderId="0" xfId="14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4" fillId="0" borderId="1" xfId="0" applyNumberFormat="1" applyFont="1" applyBorder="1"/>
    <xf numFmtId="2" fontId="0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</cellXfs>
  <cellStyles count="18">
    <cellStyle name="Comma 2" xfId="16"/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  <cellStyle name="Normal 5" xfId="15"/>
    <cellStyle name="Normal 6" xfId="17"/>
  </cellStyles>
  <dxfs count="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QUOTATION/USHA%20INTERNATIONAL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4">
          <cell r="B4" t="str">
            <v>ANANDAPUR</v>
          </cell>
          <cell r="C4">
            <v>38</v>
          </cell>
          <cell r="D4">
            <v>45</v>
          </cell>
          <cell r="E4">
            <v>32.5</v>
          </cell>
          <cell r="F4">
            <v>38</v>
          </cell>
        </row>
        <row r="5">
          <cell r="B5" t="str">
            <v>ANGUL</v>
          </cell>
          <cell r="C5">
            <v>38</v>
          </cell>
          <cell r="D5">
            <v>45</v>
          </cell>
          <cell r="E5">
            <v>38</v>
          </cell>
          <cell r="F5">
            <v>45</v>
          </cell>
        </row>
        <row r="6">
          <cell r="B6" t="str">
            <v>ASKA</v>
          </cell>
          <cell r="C6">
            <v>33</v>
          </cell>
          <cell r="D6">
            <v>39</v>
          </cell>
          <cell r="E6">
            <v>31</v>
          </cell>
          <cell r="F6">
            <v>37</v>
          </cell>
        </row>
        <row r="7">
          <cell r="B7" t="str">
            <v>ATHAGARH</v>
          </cell>
          <cell r="C7">
            <v>38</v>
          </cell>
          <cell r="D7">
            <v>43</v>
          </cell>
          <cell r="E7">
            <v>38</v>
          </cell>
          <cell r="F7">
            <v>43</v>
          </cell>
        </row>
        <row r="8">
          <cell r="B8" t="str">
            <v>ATTABIRA</v>
          </cell>
          <cell r="C8">
            <v>34</v>
          </cell>
          <cell r="D8">
            <v>40</v>
          </cell>
          <cell r="E8">
            <v>31</v>
          </cell>
          <cell r="F8">
            <v>37</v>
          </cell>
        </row>
        <row r="9">
          <cell r="B9" t="str">
            <v>BALASORE</v>
          </cell>
          <cell r="C9">
            <v>38</v>
          </cell>
          <cell r="D9">
            <v>45</v>
          </cell>
          <cell r="E9">
            <v>38</v>
          </cell>
          <cell r="F9">
            <v>45</v>
          </cell>
        </row>
        <row r="10">
          <cell r="B10" t="str">
            <v>BALIGUDA</v>
          </cell>
          <cell r="C10">
            <v>45</v>
          </cell>
          <cell r="D10">
            <v>50</v>
          </cell>
          <cell r="E10">
            <v>41</v>
          </cell>
          <cell r="F10">
            <v>46</v>
          </cell>
        </row>
        <row r="11">
          <cell r="B11" t="str">
            <v>BALUGAON</v>
          </cell>
          <cell r="C11">
            <v>38</v>
          </cell>
          <cell r="D11">
            <v>45</v>
          </cell>
          <cell r="E11">
            <v>38</v>
          </cell>
          <cell r="F11">
            <v>45</v>
          </cell>
        </row>
        <row r="12">
          <cell r="B12" t="str">
            <v>BAMRA</v>
          </cell>
          <cell r="C12">
            <v>40</v>
          </cell>
          <cell r="D12">
            <v>45</v>
          </cell>
          <cell r="E12">
            <v>38</v>
          </cell>
          <cell r="F12">
            <v>43</v>
          </cell>
        </row>
        <row r="13">
          <cell r="B13" t="str">
            <v>BARBIL</v>
          </cell>
          <cell r="C13">
            <v>48</v>
          </cell>
          <cell r="D13">
            <v>57</v>
          </cell>
          <cell r="E13">
            <v>41</v>
          </cell>
          <cell r="F13">
            <v>49</v>
          </cell>
        </row>
        <row r="14">
          <cell r="B14" t="str">
            <v>BARGARH</v>
          </cell>
          <cell r="C14">
            <v>40</v>
          </cell>
          <cell r="D14">
            <v>48</v>
          </cell>
          <cell r="E14">
            <v>38</v>
          </cell>
          <cell r="F14">
            <v>45.599999999999994</v>
          </cell>
        </row>
        <row r="15">
          <cell r="B15" t="str">
            <v>BARIPADA</v>
          </cell>
          <cell r="C15">
            <v>38</v>
          </cell>
          <cell r="D15">
            <v>45</v>
          </cell>
          <cell r="E15">
            <v>38</v>
          </cell>
          <cell r="F15">
            <v>45</v>
          </cell>
        </row>
        <row r="16">
          <cell r="B16" t="str">
            <v>BARPALI</v>
          </cell>
          <cell r="C16">
            <v>34</v>
          </cell>
          <cell r="D16">
            <v>40</v>
          </cell>
          <cell r="E16">
            <v>31.5</v>
          </cell>
          <cell r="F16">
            <v>37</v>
          </cell>
        </row>
        <row r="17">
          <cell r="B17" t="str">
            <v>BELPAHAR</v>
          </cell>
          <cell r="C17">
            <v>42</v>
          </cell>
          <cell r="D17">
            <v>50</v>
          </cell>
          <cell r="E17">
            <v>43</v>
          </cell>
          <cell r="F17">
            <v>51</v>
          </cell>
        </row>
        <row r="18">
          <cell r="B18" t="str">
            <v>BERHAMPUR</v>
          </cell>
          <cell r="C18">
            <v>38</v>
          </cell>
          <cell r="D18">
            <v>45</v>
          </cell>
          <cell r="E18">
            <v>38</v>
          </cell>
          <cell r="F18">
            <v>45</v>
          </cell>
        </row>
        <row r="19">
          <cell r="B19" t="str">
            <v>BHADRAK</v>
          </cell>
          <cell r="C19">
            <v>38</v>
          </cell>
          <cell r="D19">
            <v>45</v>
          </cell>
          <cell r="E19">
            <v>38</v>
          </cell>
          <cell r="F19">
            <v>45</v>
          </cell>
        </row>
        <row r="20">
          <cell r="B20" t="str">
            <v>BHANJANAGAR</v>
          </cell>
          <cell r="C20">
            <v>36</v>
          </cell>
          <cell r="D20">
            <v>43</v>
          </cell>
          <cell r="E20">
            <v>31</v>
          </cell>
          <cell r="F20">
            <v>36</v>
          </cell>
        </row>
        <row r="21">
          <cell r="B21" t="str">
            <v>BHAWANIPATNA</v>
          </cell>
          <cell r="C21">
            <v>58</v>
          </cell>
          <cell r="D21">
            <v>65</v>
          </cell>
          <cell r="E21">
            <v>55</v>
          </cell>
          <cell r="F21">
            <v>65</v>
          </cell>
        </row>
        <row r="22">
          <cell r="B22" t="str">
            <v>BHUBAN</v>
          </cell>
          <cell r="C22">
            <v>38</v>
          </cell>
          <cell r="D22">
            <v>43</v>
          </cell>
          <cell r="E22">
            <v>38</v>
          </cell>
          <cell r="F22">
            <v>43</v>
          </cell>
        </row>
        <row r="23">
          <cell r="B23" t="str">
            <v>BIRAMITRAPUR</v>
          </cell>
          <cell r="C23">
            <v>40</v>
          </cell>
          <cell r="D23">
            <v>45</v>
          </cell>
          <cell r="E23">
            <v>38</v>
          </cell>
          <cell r="F23">
            <v>43</v>
          </cell>
        </row>
        <row r="24">
          <cell r="B24" t="str">
            <v>BIRMAHARAJPUR</v>
          </cell>
          <cell r="C24">
            <v>58</v>
          </cell>
          <cell r="D24">
            <v>65</v>
          </cell>
          <cell r="E24">
            <v>58</v>
          </cell>
          <cell r="F24">
            <v>66</v>
          </cell>
        </row>
        <row r="25">
          <cell r="B25" t="str">
            <v>BOLANGIR</v>
          </cell>
          <cell r="C25">
            <v>50</v>
          </cell>
          <cell r="D25">
            <v>65</v>
          </cell>
          <cell r="E25">
            <v>55</v>
          </cell>
          <cell r="F25">
            <v>65</v>
          </cell>
        </row>
        <row r="26">
          <cell r="B26" t="str">
            <v>BOUDH</v>
          </cell>
          <cell r="C26">
            <v>58</v>
          </cell>
          <cell r="D26">
            <v>65</v>
          </cell>
          <cell r="E26">
            <v>58</v>
          </cell>
          <cell r="F26">
            <v>65</v>
          </cell>
        </row>
        <row r="27">
          <cell r="B27" t="str">
            <v>BRAHMAGIRI</v>
          </cell>
          <cell r="C27">
            <v>38</v>
          </cell>
          <cell r="D27">
            <v>43</v>
          </cell>
          <cell r="E27">
            <v>38</v>
          </cell>
          <cell r="F27">
            <v>43</v>
          </cell>
        </row>
        <row r="28">
          <cell r="B28" t="str">
            <v>BRAJARAJNAGAR</v>
          </cell>
          <cell r="C28">
            <v>46</v>
          </cell>
          <cell r="D28">
            <v>55</v>
          </cell>
          <cell r="E28">
            <v>48</v>
          </cell>
          <cell r="F28">
            <v>57</v>
          </cell>
        </row>
        <row r="29">
          <cell r="B29" t="str">
            <v>BUGUDA</v>
          </cell>
          <cell r="C29">
            <v>33</v>
          </cell>
          <cell r="D29">
            <v>39</v>
          </cell>
          <cell r="E29">
            <v>31.5</v>
          </cell>
          <cell r="F29">
            <v>37</v>
          </cell>
        </row>
        <row r="30">
          <cell r="B30" t="str">
            <v>BURLA</v>
          </cell>
          <cell r="C30">
            <v>38</v>
          </cell>
          <cell r="D30">
            <v>43</v>
          </cell>
          <cell r="E30">
            <v>38</v>
          </cell>
          <cell r="F30">
            <v>43</v>
          </cell>
        </row>
        <row r="31">
          <cell r="B31" t="str">
            <v>CHANDNESWAR</v>
          </cell>
          <cell r="C31">
            <v>38</v>
          </cell>
          <cell r="D31">
            <v>45</v>
          </cell>
          <cell r="E31">
            <v>39</v>
          </cell>
          <cell r="F31">
            <v>46</v>
          </cell>
        </row>
        <row r="32">
          <cell r="B32" t="str">
            <v>CHANDABALI</v>
          </cell>
          <cell r="C32">
            <v>49</v>
          </cell>
          <cell r="D32">
            <v>58</v>
          </cell>
          <cell r="E32">
            <v>30</v>
          </cell>
          <cell r="F32">
            <v>36</v>
          </cell>
        </row>
        <row r="33">
          <cell r="B33" t="str">
            <v>CHANDIKHOL</v>
          </cell>
          <cell r="C33">
            <v>38</v>
          </cell>
          <cell r="D33">
            <v>40</v>
          </cell>
          <cell r="E33">
            <v>38</v>
          </cell>
          <cell r="F33">
            <v>40</v>
          </cell>
        </row>
        <row r="34">
          <cell r="B34" t="str">
            <v>CHANDPUR</v>
          </cell>
          <cell r="C34">
            <v>37</v>
          </cell>
          <cell r="D34">
            <v>44</v>
          </cell>
          <cell r="E34">
            <v>33</v>
          </cell>
          <cell r="F34">
            <v>39</v>
          </cell>
        </row>
        <row r="35">
          <cell r="B35" t="str">
            <v>CHARAMPA</v>
          </cell>
          <cell r="C35">
            <v>37</v>
          </cell>
          <cell r="D35">
            <v>44</v>
          </cell>
          <cell r="E35">
            <v>30</v>
          </cell>
          <cell r="F35">
            <v>36</v>
          </cell>
        </row>
        <row r="36">
          <cell r="B36" t="str">
            <v>DEOGARH</v>
          </cell>
          <cell r="C36">
            <v>40</v>
          </cell>
          <cell r="D36">
            <v>45</v>
          </cell>
          <cell r="E36">
            <v>38</v>
          </cell>
          <cell r="F36">
            <v>43</v>
          </cell>
        </row>
        <row r="37">
          <cell r="B37" t="str">
            <v>DHANMANDAL</v>
          </cell>
          <cell r="C37">
            <v>38</v>
          </cell>
          <cell r="D37">
            <v>43</v>
          </cell>
          <cell r="E37">
            <v>38</v>
          </cell>
          <cell r="F37">
            <v>43</v>
          </cell>
        </row>
        <row r="38">
          <cell r="B38" t="str">
            <v>DHARAMGARH</v>
          </cell>
          <cell r="C38">
            <v>48</v>
          </cell>
          <cell r="D38">
            <v>57</v>
          </cell>
          <cell r="E38">
            <v>41</v>
          </cell>
          <cell r="F38">
            <v>49</v>
          </cell>
        </row>
        <row r="39">
          <cell r="B39" t="str">
            <v>DHENKANAL</v>
          </cell>
          <cell r="C39">
            <v>38</v>
          </cell>
          <cell r="D39">
            <v>45</v>
          </cell>
          <cell r="E39">
            <v>38</v>
          </cell>
          <cell r="F39">
            <v>45</v>
          </cell>
        </row>
        <row r="40">
          <cell r="B40" t="str">
            <v>DHUSURI</v>
          </cell>
          <cell r="C40">
            <v>38</v>
          </cell>
          <cell r="D40">
            <v>43</v>
          </cell>
          <cell r="E40">
            <v>38</v>
          </cell>
          <cell r="F40">
            <v>43</v>
          </cell>
        </row>
        <row r="41">
          <cell r="B41" t="str">
            <v>DUBURI</v>
          </cell>
          <cell r="C41">
            <v>38</v>
          </cell>
          <cell r="D41">
            <v>43</v>
          </cell>
          <cell r="E41">
            <v>38</v>
          </cell>
          <cell r="F41">
            <v>43</v>
          </cell>
        </row>
        <row r="42">
          <cell r="B42" t="str">
            <v>GAJPATI</v>
          </cell>
          <cell r="C42">
            <v>38</v>
          </cell>
          <cell r="D42">
            <v>45</v>
          </cell>
          <cell r="E42">
            <v>38</v>
          </cell>
          <cell r="F42">
            <v>45</v>
          </cell>
        </row>
        <row r="43">
          <cell r="B43" t="str">
            <v>GOPALPUR</v>
          </cell>
          <cell r="C43">
            <v>38</v>
          </cell>
          <cell r="D43">
            <v>43</v>
          </cell>
          <cell r="E43">
            <v>38</v>
          </cell>
          <cell r="F43">
            <v>43</v>
          </cell>
        </row>
        <row r="44">
          <cell r="B44" t="str">
            <v>GUNUPUR</v>
          </cell>
          <cell r="C44">
            <v>47.5</v>
          </cell>
          <cell r="D44">
            <v>55</v>
          </cell>
          <cell r="E44">
            <v>50.5</v>
          </cell>
          <cell r="F44">
            <v>58.473684210526315</v>
          </cell>
        </row>
        <row r="45">
          <cell r="B45" t="str">
            <v>JAGATSINGHPUR</v>
          </cell>
          <cell r="C45">
            <v>40</v>
          </cell>
          <cell r="D45">
            <v>45</v>
          </cell>
          <cell r="E45">
            <v>42</v>
          </cell>
          <cell r="F45">
            <v>51</v>
          </cell>
        </row>
        <row r="46">
          <cell r="B46" t="str">
            <v>JAIPATNA</v>
          </cell>
          <cell r="C46">
            <v>58</v>
          </cell>
          <cell r="D46">
            <v>65</v>
          </cell>
          <cell r="E46">
            <v>58</v>
          </cell>
          <cell r="F46">
            <v>66</v>
          </cell>
        </row>
        <row r="47">
          <cell r="B47" t="str">
            <v>JAJPUR ROAD</v>
          </cell>
          <cell r="C47">
            <v>38</v>
          </cell>
          <cell r="D47">
            <v>45</v>
          </cell>
          <cell r="E47">
            <v>38</v>
          </cell>
          <cell r="F47">
            <v>45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45</v>
          </cell>
          <cell r="F48">
            <v>51</v>
          </cell>
        </row>
        <row r="49">
          <cell r="B49" t="str">
            <v>JALESWAR</v>
          </cell>
          <cell r="C49">
            <v>55</v>
          </cell>
          <cell r="D49">
            <v>60</v>
          </cell>
          <cell r="E49">
            <v>54</v>
          </cell>
          <cell r="F49">
            <v>54</v>
          </cell>
        </row>
        <row r="50">
          <cell r="B50" t="str">
            <v>JANHA</v>
          </cell>
          <cell r="C50">
            <v>38</v>
          </cell>
          <cell r="D50">
            <v>43</v>
          </cell>
          <cell r="E50">
            <v>38</v>
          </cell>
          <cell r="F50">
            <v>43</v>
          </cell>
        </row>
        <row r="51">
          <cell r="B51" t="str">
            <v>JARKA</v>
          </cell>
          <cell r="C51">
            <v>36</v>
          </cell>
          <cell r="D51">
            <v>40</v>
          </cell>
          <cell r="E51">
            <v>36</v>
          </cell>
          <cell r="F51">
            <v>40</v>
          </cell>
        </row>
        <row r="52">
          <cell r="B52" t="str">
            <v>JASHIPUR</v>
          </cell>
          <cell r="C52">
            <v>40</v>
          </cell>
          <cell r="D52">
            <v>45</v>
          </cell>
          <cell r="E52">
            <v>38</v>
          </cell>
          <cell r="F52">
            <v>43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45</v>
          </cell>
          <cell r="F53">
            <v>51.428571428571431</v>
          </cell>
        </row>
        <row r="54">
          <cell r="B54" t="str">
            <v>JEYPORE</v>
          </cell>
          <cell r="C54">
            <v>60</v>
          </cell>
          <cell r="D54">
            <v>65</v>
          </cell>
          <cell r="E54">
            <v>60</v>
          </cell>
          <cell r="F54">
            <v>67.03125</v>
          </cell>
        </row>
        <row r="55">
          <cell r="B55" t="str">
            <v>JHARSUGUDA</v>
          </cell>
          <cell r="C55">
            <v>40</v>
          </cell>
          <cell r="D55">
            <v>48</v>
          </cell>
          <cell r="E55">
            <v>38</v>
          </cell>
          <cell r="F55">
            <v>45</v>
          </cell>
        </row>
        <row r="56">
          <cell r="B56" t="str">
            <v>JODA</v>
          </cell>
          <cell r="C56">
            <v>40</v>
          </cell>
          <cell r="D56">
            <v>48</v>
          </cell>
          <cell r="E56">
            <v>38.5</v>
          </cell>
          <cell r="F56">
            <v>46</v>
          </cell>
        </row>
        <row r="57">
          <cell r="B57" t="str">
            <v>JUNAGARH</v>
          </cell>
          <cell r="C57">
            <v>58</v>
          </cell>
          <cell r="D57">
            <v>60</v>
          </cell>
          <cell r="E57">
            <v>58</v>
          </cell>
          <cell r="F57">
            <v>60.000000000000007</v>
          </cell>
        </row>
        <row r="58">
          <cell r="B58" t="str">
            <v>KALAHANDI</v>
          </cell>
          <cell r="C58">
            <v>58</v>
          </cell>
          <cell r="D58">
            <v>65</v>
          </cell>
          <cell r="E58">
            <v>58</v>
          </cell>
          <cell r="F58">
            <v>66</v>
          </cell>
        </row>
        <row r="59">
          <cell r="B59" t="str">
            <v>KALIMELA</v>
          </cell>
          <cell r="C59">
            <v>64</v>
          </cell>
          <cell r="D59">
            <v>70</v>
          </cell>
          <cell r="E59">
            <v>66</v>
          </cell>
          <cell r="F59">
            <v>75</v>
          </cell>
        </row>
        <row r="60">
          <cell r="B60" t="str">
            <v>KAMAKSHYANAGAR</v>
          </cell>
          <cell r="C60">
            <v>38</v>
          </cell>
          <cell r="D60">
            <v>43</v>
          </cell>
          <cell r="E60">
            <v>38</v>
          </cell>
          <cell r="F60">
            <v>43</v>
          </cell>
        </row>
        <row r="61">
          <cell r="B61" t="str">
            <v>KANHIA</v>
          </cell>
          <cell r="C61">
            <v>38</v>
          </cell>
          <cell r="D61">
            <v>43</v>
          </cell>
          <cell r="E61">
            <v>38</v>
          </cell>
          <cell r="F61">
            <v>43</v>
          </cell>
        </row>
        <row r="62">
          <cell r="B62" t="str">
            <v>KANTABANJI</v>
          </cell>
          <cell r="C62">
            <v>58</v>
          </cell>
          <cell r="D62">
            <v>60</v>
          </cell>
          <cell r="E62">
            <v>56</v>
          </cell>
          <cell r="F62">
            <v>60.000000000000007</v>
          </cell>
        </row>
        <row r="63">
          <cell r="B63" t="str">
            <v>KARANJIA</v>
          </cell>
          <cell r="C63">
            <v>38</v>
          </cell>
          <cell r="D63">
            <v>43</v>
          </cell>
          <cell r="E63">
            <v>38</v>
          </cell>
          <cell r="F63">
            <v>43</v>
          </cell>
        </row>
        <row r="64">
          <cell r="B64" t="str">
            <v>KENDRAPARA</v>
          </cell>
          <cell r="C64">
            <v>38</v>
          </cell>
          <cell r="D64">
            <v>45</v>
          </cell>
          <cell r="E64">
            <v>37</v>
          </cell>
          <cell r="F64">
            <v>45</v>
          </cell>
        </row>
        <row r="65">
          <cell r="B65" t="str">
            <v>KEONJHAR</v>
          </cell>
          <cell r="C65">
            <v>40</v>
          </cell>
          <cell r="D65">
            <v>48</v>
          </cell>
          <cell r="E65">
            <v>38</v>
          </cell>
          <cell r="F65">
            <v>46</v>
          </cell>
        </row>
        <row r="66">
          <cell r="B66" t="str">
            <v>KESAIBAHAL</v>
          </cell>
          <cell r="C66">
            <v>40</v>
          </cell>
          <cell r="D66">
            <v>45</v>
          </cell>
          <cell r="E66">
            <v>38</v>
          </cell>
          <cell r="F66">
            <v>43</v>
          </cell>
        </row>
        <row r="67">
          <cell r="B67" t="str">
            <v>KESINGA</v>
          </cell>
          <cell r="C67">
            <v>58</v>
          </cell>
          <cell r="D67">
            <v>60</v>
          </cell>
          <cell r="E67">
            <v>56</v>
          </cell>
          <cell r="F67">
            <v>60.000000000000007</v>
          </cell>
        </row>
        <row r="68">
          <cell r="B68" t="str">
            <v>KHARIAR ROAD</v>
          </cell>
          <cell r="C68">
            <v>58</v>
          </cell>
          <cell r="D68">
            <v>65</v>
          </cell>
          <cell r="E68">
            <v>56</v>
          </cell>
          <cell r="F68">
            <v>66</v>
          </cell>
        </row>
        <row r="69">
          <cell r="B69" t="str">
            <v>KHURDA</v>
          </cell>
          <cell r="C69">
            <v>38</v>
          </cell>
          <cell r="D69">
            <v>45</v>
          </cell>
          <cell r="E69">
            <v>40</v>
          </cell>
          <cell r="F69">
            <v>45</v>
          </cell>
        </row>
        <row r="70">
          <cell r="B70" t="str">
            <v>KONARK</v>
          </cell>
          <cell r="C70">
            <v>38</v>
          </cell>
          <cell r="D70">
            <v>43</v>
          </cell>
          <cell r="E70">
            <v>38</v>
          </cell>
          <cell r="F70">
            <v>43</v>
          </cell>
        </row>
        <row r="71">
          <cell r="B71" t="str">
            <v>KORAPUT</v>
          </cell>
          <cell r="C71">
            <v>58</v>
          </cell>
          <cell r="D71">
            <v>65</v>
          </cell>
          <cell r="E71">
            <v>58</v>
          </cell>
          <cell r="F71">
            <v>65</v>
          </cell>
        </row>
        <row r="72">
          <cell r="B72" t="str">
            <v>KUAKHIA</v>
          </cell>
          <cell r="C72">
            <v>38</v>
          </cell>
          <cell r="D72">
            <v>45</v>
          </cell>
          <cell r="E72">
            <v>40</v>
          </cell>
          <cell r="F72">
            <v>51.428571428571431</v>
          </cell>
        </row>
        <row r="73">
          <cell r="B73" t="str">
            <v>KUCHINDA</v>
          </cell>
          <cell r="C73">
            <v>40</v>
          </cell>
          <cell r="D73">
            <v>48</v>
          </cell>
          <cell r="E73">
            <v>39</v>
          </cell>
          <cell r="F73">
            <v>46</v>
          </cell>
        </row>
        <row r="74">
          <cell r="B74" t="str">
            <v>MALKANGIRI</v>
          </cell>
          <cell r="C74">
            <v>64</v>
          </cell>
          <cell r="D74">
            <v>72</v>
          </cell>
          <cell r="E74">
            <v>66</v>
          </cell>
          <cell r="F74">
            <v>75</v>
          </cell>
        </row>
        <row r="75">
          <cell r="B75" t="str">
            <v xml:space="preserve">MUNIGUDA </v>
          </cell>
          <cell r="C75">
            <v>60</v>
          </cell>
          <cell r="D75">
            <v>68</v>
          </cell>
          <cell r="E75">
            <v>58</v>
          </cell>
          <cell r="F75">
            <v>66</v>
          </cell>
        </row>
        <row r="76">
          <cell r="B76" t="str">
            <v>NARENDRAPUR</v>
          </cell>
          <cell r="C76">
            <v>38</v>
          </cell>
          <cell r="D76">
            <v>43</v>
          </cell>
          <cell r="E76">
            <v>38</v>
          </cell>
          <cell r="F76">
            <v>43</v>
          </cell>
        </row>
        <row r="77">
          <cell r="B77" t="str">
            <v>NARSINGHPUR</v>
          </cell>
          <cell r="C77">
            <v>38</v>
          </cell>
          <cell r="D77">
            <v>43</v>
          </cell>
          <cell r="E77">
            <v>38</v>
          </cell>
          <cell r="F77">
            <v>43</v>
          </cell>
        </row>
        <row r="78">
          <cell r="B78" t="str">
            <v>NAWRANGPUR</v>
          </cell>
          <cell r="C78">
            <v>53</v>
          </cell>
          <cell r="D78">
            <v>60</v>
          </cell>
          <cell r="E78">
            <v>46</v>
          </cell>
          <cell r="F78">
            <v>52.075471698113205</v>
          </cell>
        </row>
        <row r="79">
          <cell r="B79" t="str">
            <v>NAYAGARH</v>
          </cell>
          <cell r="C79">
            <v>38</v>
          </cell>
          <cell r="D79">
            <v>45</v>
          </cell>
          <cell r="E79">
            <v>38</v>
          </cell>
          <cell r="F79">
            <v>45</v>
          </cell>
        </row>
        <row r="80">
          <cell r="B80" t="str">
            <v>NIMAPARA</v>
          </cell>
          <cell r="C80">
            <v>37</v>
          </cell>
          <cell r="D80">
            <v>44</v>
          </cell>
          <cell r="E80">
            <v>36</v>
          </cell>
          <cell r="F80">
            <v>43</v>
          </cell>
        </row>
        <row r="81">
          <cell r="B81" t="str">
            <v>NUAGAON</v>
          </cell>
          <cell r="C81">
            <v>40</v>
          </cell>
          <cell r="D81">
            <v>45</v>
          </cell>
          <cell r="E81">
            <v>38</v>
          </cell>
          <cell r="F81">
            <v>43</v>
          </cell>
        </row>
        <row r="82">
          <cell r="B82" t="str">
            <v>NUAPADA</v>
          </cell>
          <cell r="C82">
            <v>58</v>
          </cell>
          <cell r="D82">
            <v>65</v>
          </cell>
          <cell r="E82">
            <v>58</v>
          </cell>
          <cell r="F82">
            <v>66</v>
          </cell>
        </row>
        <row r="83">
          <cell r="B83" t="str">
            <v>OLTAPUR</v>
          </cell>
          <cell r="C83">
            <v>38</v>
          </cell>
          <cell r="D83">
            <v>43</v>
          </cell>
          <cell r="E83">
            <v>38</v>
          </cell>
          <cell r="F83">
            <v>43</v>
          </cell>
        </row>
        <row r="84">
          <cell r="B84" t="str">
            <v>PADMAPUR</v>
          </cell>
          <cell r="C84">
            <v>44</v>
          </cell>
          <cell r="D84">
            <v>52</v>
          </cell>
          <cell r="E84">
            <v>38</v>
          </cell>
          <cell r="F84">
            <v>45</v>
          </cell>
        </row>
        <row r="85">
          <cell r="B85" t="str">
            <v>PAIKAMALA</v>
          </cell>
          <cell r="C85">
            <v>44</v>
          </cell>
          <cell r="D85">
            <v>52</v>
          </cell>
          <cell r="E85">
            <v>38</v>
          </cell>
          <cell r="F85">
            <v>45</v>
          </cell>
        </row>
        <row r="86">
          <cell r="B86" t="str">
            <v>PANIKOILI</v>
          </cell>
          <cell r="C86">
            <v>40</v>
          </cell>
          <cell r="D86">
            <v>45</v>
          </cell>
          <cell r="E86">
            <v>41</v>
          </cell>
          <cell r="F86">
            <v>51.428571428571431</v>
          </cell>
        </row>
        <row r="87">
          <cell r="B87" t="str">
            <v>PAPADAHANDI</v>
          </cell>
          <cell r="C87">
            <v>53</v>
          </cell>
          <cell r="D87">
            <v>60</v>
          </cell>
          <cell r="E87">
            <v>46</v>
          </cell>
          <cell r="F87">
            <v>52</v>
          </cell>
        </row>
        <row r="88">
          <cell r="B88" t="str">
            <v>PARADEEP</v>
          </cell>
          <cell r="C88">
            <v>38</v>
          </cell>
          <cell r="D88">
            <v>45</v>
          </cell>
          <cell r="E88">
            <v>38</v>
          </cell>
          <cell r="F88">
            <v>45</v>
          </cell>
        </row>
        <row r="89">
          <cell r="B89" t="str">
            <v>PARALAKHEMUNDI</v>
          </cell>
          <cell r="C89">
            <v>48</v>
          </cell>
          <cell r="D89">
            <v>57</v>
          </cell>
          <cell r="E89">
            <v>41</v>
          </cell>
          <cell r="F89">
            <v>48</v>
          </cell>
        </row>
        <row r="90">
          <cell r="B90" t="str">
            <v>PATTAMUNDAI</v>
          </cell>
          <cell r="C90">
            <v>43</v>
          </cell>
          <cell r="D90">
            <v>45</v>
          </cell>
          <cell r="E90">
            <v>37</v>
          </cell>
          <cell r="F90">
            <v>38.720930232558146</v>
          </cell>
        </row>
        <row r="91">
          <cell r="B91" t="str">
            <v>PHULBANI</v>
          </cell>
          <cell r="C91">
            <v>45</v>
          </cell>
          <cell r="D91">
            <v>50</v>
          </cell>
          <cell r="E91">
            <v>41</v>
          </cell>
          <cell r="F91">
            <v>45.555555555555557</v>
          </cell>
        </row>
        <row r="92">
          <cell r="B92" t="str">
            <v>PRITIPUR</v>
          </cell>
          <cell r="C92">
            <v>42</v>
          </cell>
          <cell r="D92">
            <v>47</v>
          </cell>
          <cell r="E92">
            <v>48</v>
          </cell>
          <cell r="F92">
            <v>54</v>
          </cell>
        </row>
        <row r="93">
          <cell r="B93" t="str">
            <v>PURI</v>
          </cell>
          <cell r="C93">
            <v>38</v>
          </cell>
          <cell r="D93">
            <v>45</v>
          </cell>
          <cell r="E93">
            <v>38</v>
          </cell>
          <cell r="F93">
            <v>45</v>
          </cell>
        </row>
        <row r="94">
          <cell r="B94" t="str">
            <v>RAHAMA</v>
          </cell>
          <cell r="C94">
            <v>42</v>
          </cell>
          <cell r="D94">
            <v>50</v>
          </cell>
          <cell r="E94">
            <v>48</v>
          </cell>
          <cell r="F94">
            <v>57</v>
          </cell>
        </row>
        <row r="95">
          <cell r="B95" t="str">
            <v>RAIRANGPUR</v>
          </cell>
          <cell r="C95">
            <v>38</v>
          </cell>
          <cell r="D95">
            <v>45</v>
          </cell>
          <cell r="E95">
            <v>32</v>
          </cell>
          <cell r="F95">
            <v>38</v>
          </cell>
        </row>
        <row r="96">
          <cell r="B96" t="str">
            <v>RAJGANGPUR</v>
          </cell>
          <cell r="C96">
            <v>34</v>
          </cell>
          <cell r="D96">
            <v>40</v>
          </cell>
          <cell r="E96">
            <v>31</v>
          </cell>
          <cell r="F96">
            <v>37</v>
          </cell>
        </row>
        <row r="97">
          <cell r="B97" t="str">
            <v>RAJKANIKA</v>
          </cell>
          <cell r="C97">
            <v>43</v>
          </cell>
          <cell r="D97">
            <v>48</v>
          </cell>
          <cell r="E97">
            <v>37</v>
          </cell>
          <cell r="F97">
            <v>42</v>
          </cell>
        </row>
        <row r="98">
          <cell r="B98" t="str">
            <v>RANAPUR</v>
          </cell>
          <cell r="C98">
            <v>38</v>
          </cell>
          <cell r="D98">
            <v>43</v>
          </cell>
          <cell r="E98">
            <v>38</v>
          </cell>
          <cell r="F98">
            <v>43</v>
          </cell>
        </row>
        <row r="99">
          <cell r="B99" t="str">
            <v>RAYAGADA</v>
          </cell>
          <cell r="C99">
            <v>60</v>
          </cell>
          <cell r="D99">
            <v>65</v>
          </cell>
          <cell r="E99">
            <v>58</v>
          </cell>
          <cell r="F99">
            <v>62.833333333333329</v>
          </cell>
        </row>
        <row r="100">
          <cell r="B100" t="str">
            <v>REDHAKHOLE</v>
          </cell>
          <cell r="C100">
            <v>38</v>
          </cell>
          <cell r="D100">
            <v>43</v>
          </cell>
          <cell r="E100">
            <v>38</v>
          </cell>
          <cell r="F100">
            <v>43</v>
          </cell>
        </row>
        <row r="101">
          <cell r="B101" t="str">
            <v>RENGALI</v>
          </cell>
          <cell r="C101">
            <v>38</v>
          </cell>
          <cell r="D101">
            <v>43</v>
          </cell>
          <cell r="E101">
            <v>38</v>
          </cell>
          <cell r="F101">
            <v>43</v>
          </cell>
        </row>
        <row r="102">
          <cell r="B102" t="str">
            <v>ROURKELA</v>
          </cell>
          <cell r="C102">
            <v>40</v>
          </cell>
          <cell r="D102">
            <v>48</v>
          </cell>
          <cell r="E102">
            <v>38</v>
          </cell>
          <cell r="F102">
            <v>45.599999999999994</v>
          </cell>
        </row>
        <row r="103">
          <cell r="B103" t="str">
            <v>SALEPUR</v>
          </cell>
          <cell r="C103">
            <v>38</v>
          </cell>
          <cell r="D103">
            <v>43</v>
          </cell>
          <cell r="E103">
            <v>38</v>
          </cell>
          <cell r="F103">
            <v>43</v>
          </cell>
        </row>
        <row r="104">
          <cell r="B104" t="str">
            <v>SAMBALPUR</v>
          </cell>
          <cell r="C104">
            <v>38</v>
          </cell>
          <cell r="D104">
            <v>45</v>
          </cell>
          <cell r="E104">
            <v>38</v>
          </cell>
          <cell r="F104">
            <v>45</v>
          </cell>
        </row>
        <row r="105">
          <cell r="B105" t="str">
            <v>SARABONG</v>
          </cell>
          <cell r="C105">
            <v>58</v>
          </cell>
          <cell r="D105">
            <v>65</v>
          </cell>
          <cell r="E105">
            <v>58</v>
          </cell>
          <cell r="F105">
            <v>66</v>
          </cell>
        </row>
        <row r="106">
          <cell r="B106" t="str">
            <v>SIMILIGUDA</v>
          </cell>
          <cell r="C106">
            <v>53</v>
          </cell>
          <cell r="D106">
            <v>63</v>
          </cell>
          <cell r="E106">
            <v>46</v>
          </cell>
          <cell r="F106">
            <v>55</v>
          </cell>
        </row>
        <row r="107">
          <cell r="B107" t="str">
            <v>SINDHEKELA</v>
          </cell>
          <cell r="C107">
            <v>58</v>
          </cell>
          <cell r="D107">
            <v>65</v>
          </cell>
          <cell r="E107">
            <v>58</v>
          </cell>
          <cell r="F107">
            <v>66</v>
          </cell>
        </row>
        <row r="108">
          <cell r="B108" t="str">
            <v>SOHELA</v>
          </cell>
          <cell r="C108">
            <v>34</v>
          </cell>
          <cell r="D108">
            <v>40</v>
          </cell>
          <cell r="E108">
            <v>31</v>
          </cell>
          <cell r="F108">
            <v>37</v>
          </cell>
        </row>
        <row r="109">
          <cell r="B109" t="str">
            <v>SONEPUR</v>
          </cell>
          <cell r="C109">
            <v>58</v>
          </cell>
          <cell r="D109">
            <v>65</v>
          </cell>
          <cell r="E109">
            <v>58</v>
          </cell>
          <cell r="F109">
            <v>66</v>
          </cell>
        </row>
        <row r="110">
          <cell r="B110" t="str">
            <v>SORO</v>
          </cell>
          <cell r="C110">
            <v>45</v>
          </cell>
          <cell r="D110">
            <v>60</v>
          </cell>
          <cell r="E110">
            <v>48</v>
          </cell>
          <cell r="F110">
            <v>60</v>
          </cell>
        </row>
        <row r="111">
          <cell r="B111" t="str">
            <v>SUBDEGA</v>
          </cell>
          <cell r="C111">
            <v>40</v>
          </cell>
          <cell r="D111">
            <v>45</v>
          </cell>
          <cell r="E111">
            <v>38</v>
          </cell>
          <cell r="F111">
            <v>43</v>
          </cell>
        </row>
        <row r="112">
          <cell r="B112" t="str">
            <v>SUNDERGARH</v>
          </cell>
          <cell r="C112">
            <v>40</v>
          </cell>
          <cell r="D112">
            <v>48</v>
          </cell>
          <cell r="E112">
            <v>38</v>
          </cell>
          <cell r="F112">
            <v>45.599999999999994</v>
          </cell>
        </row>
        <row r="113">
          <cell r="B113" t="str">
            <v>TALCHER</v>
          </cell>
          <cell r="C113">
            <v>38</v>
          </cell>
          <cell r="D113">
            <v>45</v>
          </cell>
          <cell r="E113">
            <v>38</v>
          </cell>
          <cell r="F113">
            <v>45</v>
          </cell>
        </row>
        <row r="114">
          <cell r="B114" t="str">
            <v>TANGI</v>
          </cell>
          <cell r="C114">
            <v>38</v>
          </cell>
          <cell r="D114">
            <v>43</v>
          </cell>
          <cell r="E114">
            <v>38</v>
          </cell>
          <cell r="F114">
            <v>43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65</v>
          </cell>
          <cell r="F115">
            <v>73.965517241379303</v>
          </cell>
        </row>
        <row r="116">
          <cell r="B116" t="str">
            <v>UDALA</v>
          </cell>
          <cell r="C116">
            <v>38</v>
          </cell>
          <cell r="D116">
            <v>43</v>
          </cell>
          <cell r="E116">
            <v>38</v>
          </cell>
          <cell r="F116">
            <v>43</v>
          </cell>
        </row>
        <row r="117">
          <cell r="B117" t="str">
            <v>UMERKOTE</v>
          </cell>
          <cell r="C117">
            <v>53</v>
          </cell>
          <cell r="D117">
            <v>60</v>
          </cell>
          <cell r="E117">
            <v>46</v>
          </cell>
          <cell r="F117">
            <v>52</v>
          </cell>
        </row>
        <row r="118">
          <cell r="B118" t="str">
            <v>CHAMPUA</v>
          </cell>
          <cell r="C118">
            <v>40</v>
          </cell>
          <cell r="D118">
            <v>48</v>
          </cell>
          <cell r="E118">
            <v>38</v>
          </cell>
          <cell r="F118">
            <v>45.599999999999994</v>
          </cell>
        </row>
        <row r="119">
          <cell r="B119" t="str">
            <v>JHUMPURA</v>
          </cell>
          <cell r="C119">
            <v>40</v>
          </cell>
          <cell r="D119">
            <v>48</v>
          </cell>
          <cell r="E119">
            <v>38</v>
          </cell>
          <cell r="F119">
            <v>45.599999999999994</v>
          </cell>
        </row>
        <row r="120">
          <cell r="B120"/>
          <cell r="C120"/>
          <cell r="D120"/>
          <cell r="E120"/>
          <cell r="F1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zoomScale="145" zoomScaleNormal="145" workbookViewId="0">
      <selection activeCell="Q18" sqref="Q18"/>
    </sheetView>
  </sheetViews>
  <sheetFormatPr defaultRowHeight="14.25" customHeight="1" x14ac:dyDescent="0.25"/>
  <cols>
    <col min="1" max="1" width="3.85546875" style="14" customWidth="1"/>
    <col min="2" max="2" width="10.5703125" style="12" customWidth="1"/>
    <col min="3" max="3" width="7.85546875" style="14" customWidth="1"/>
    <col min="4" max="4" width="9.28515625" style="13" customWidth="1"/>
    <col min="5" max="5" width="6.42578125" style="13" bestFit="1" customWidth="1"/>
    <col min="6" max="6" width="13.5703125" style="14" bestFit="1" customWidth="1"/>
    <col min="7" max="7" width="6" style="15" customWidth="1"/>
    <col min="8" max="8" width="7.140625" style="16" customWidth="1"/>
    <col min="9" max="9" width="7" style="15" customWidth="1"/>
    <col min="10" max="10" width="8.5703125" style="15" customWidth="1"/>
    <col min="11" max="11" width="9.5703125" style="16" bestFit="1" customWidth="1"/>
    <col min="12" max="16384" width="9.140625" style="16"/>
  </cols>
  <sheetData>
    <row r="2" spans="1:11" ht="6.75" customHeight="1" x14ac:dyDescent="0.25"/>
    <row r="3" spans="1:11" s="14" customFormat="1" ht="14.25" customHeight="1" x14ac:dyDescent="0.25">
      <c r="A3" s="23" t="s">
        <v>3</v>
      </c>
      <c r="B3" s="23"/>
      <c r="C3" s="23"/>
      <c r="D3" s="24"/>
      <c r="E3" s="24"/>
      <c r="F3" s="23"/>
      <c r="G3" s="26" t="s">
        <v>41</v>
      </c>
      <c r="J3" s="25"/>
    </row>
    <row r="4" spans="1:11" s="14" customFormat="1" ht="14.25" customHeight="1" x14ac:dyDescent="0.25">
      <c r="A4" s="23" t="s">
        <v>39</v>
      </c>
      <c r="B4" s="23"/>
      <c r="C4" s="23"/>
      <c r="D4" s="24"/>
      <c r="E4" s="24"/>
      <c r="F4" s="23"/>
      <c r="G4" s="26" t="s">
        <v>64</v>
      </c>
      <c r="J4" s="25"/>
    </row>
    <row r="5" spans="1:11" s="14" customFormat="1" ht="14.25" customHeight="1" x14ac:dyDescent="0.25">
      <c r="A5" s="23" t="s">
        <v>1</v>
      </c>
      <c r="B5" s="23"/>
      <c r="C5" s="23"/>
      <c r="D5" s="24"/>
      <c r="E5" s="24"/>
      <c r="F5" s="23"/>
      <c r="G5" s="26" t="s">
        <v>42</v>
      </c>
      <c r="J5" s="25"/>
    </row>
    <row r="6" spans="1:11" s="14" customFormat="1" ht="14.25" customHeight="1" x14ac:dyDescent="0.25">
      <c r="A6" s="23" t="s">
        <v>5</v>
      </c>
      <c r="B6" s="23"/>
      <c r="C6" s="23"/>
      <c r="D6" s="24"/>
      <c r="E6" s="24"/>
      <c r="F6" s="23"/>
      <c r="G6" s="26" t="s">
        <v>0</v>
      </c>
      <c r="J6" s="25"/>
    </row>
    <row r="7" spans="1:11" s="14" customFormat="1" ht="14.25" customHeight="1" x14ac:dyDescent="0.25">
      <c r="A7" s="25"/>
      <c r="B7" s="23"/>
      <c r="C7" s="23"/>
      <c r="D7" s="24"/>
      <c r="E7" s="24"/>
      <c r="F7" s="23"/>
      <c r="G7" s="23" t="s">
        <v>2</v>
      </c>
      <c r="J7" s="25"/>
    </row>
    <row r="8" spans="1:11" s="14" customFormat="1" ht="14.25" customHeight="1" x14ac:dyDescent="0.25">
      <c r="A8" s="25"/>
      <c r="B8" s="23"/>
      <c r="C8" s="23"/>
      <c r="D8" s="24"/>
      <c r="E8" s="24"/>
      <c r="F8" s="23"/>
      <c r="G8" s="25"/>
      <c r="H8" s="25"/>
      <c r="I8" s="23"/>
      <c r="J8" s="23"/>
    </row>
    <row r="9" spans="1:11" s="14" customFormat="1" ht="14.25" customHeight="1" x14ac:dyDescent="0.25">
      <c r="A9" s="29" t="s">
        <v>16</v>
      </c>
      <c r="B9" s="29" t="s">
        <v>7</v>
      </c>
      <c r="C9" s="29" t="s">
        <v>8</v>
      </c>
      <c r="D9" s="29" t="s">
        <v>43</v>
      </c>
      <c r="E9" s="29" t="s">
        <v>44</v>
      </c>
      <c r="F9" s="29" t="s">
        <v>9</v>
      </c>
      <c r="G9" s="29" t="s">
        <v>10</v>
      </c>
      <c r="H9" s="30" t="s">
        <v>11</v>
      </c>
      <c r="I9" s="30" t="s">
        <v>40</v>
      </c>
      <c r="J9" s="30" t="s">
        <v>45</v>
      </c>
      <c r="K9" s="29" t="s">
        <v>14</v>
      </c>
    </row>
    <row r="10" spans="1:11" s="14" customFormat="1" ht="14.25" customHeight="1" x14ac:dyDescent="0.25">
      <c r="A10" s="31">
        <v>1</v>
      </c>
      <c r="B10" s="32" t="s">
        <v>46</v>
      </c>
      <c r="C10" s="32" t="s">
        <v>47</v>
      </c>
      <c r="D10" s="32" t="s">
        <v>48</v>
      </c>
      <c r="E10" s="33" t="s">
        <v>49</v>
      </c>
      <c r="F10" s="32" t="s">
        <v>50</v>
      </c>
      <c r="G10" s="32">
        <v>5</v>
      </c>
      <c r="H10" s="34">
        <f>VLOOKUP(F10,'[1]Pragati Upcountry Freight Annex'!$B$4:$F$120,5,FALSE)</f>
        <v>51</v>
      </c>
      <c r="I10" s="34">
        <v>20</v>
      </c>
      <c r="J10" s="34">
        <f>G10*H10+I10</f>
        <v>275</v>
      </c>
      <c r="K10" s="33" t="s">
        <v>12</v>
      </c>
    </row>
    <row r="11" spans="1:11" s="14" customFormat="1" ht="14.25" customHeight="1" x14ac:dyDescent="0.25">
      <c r="A11" s="31">
        <v>2</v>
      </c>
      <c r="B11" s="32" t="s">
        <v>46</v>
      </c>
      <c r="C11" s="32" t="s">
        <v>51</v>
      </c>
      <c r="D11" s="32" t="s">
        <v>52</v>
      </c>
      <c r="E11" s="33" t="s">
        <v>49</v>
      </c>
      <c r="F11" s="32" t="s">
        <v>50</v>
      </c>
      <c r="G11" s="32">
        <v>5</v>
      </c>
      <c r="H11" s="34">
        <f>VLOOKUP(F11,'[1]Pragati Upcountry Freight Annex'!$B$4:$F$120,5,FALSE)</f>
        <v>51</v>
      </c>
      <c r="I11" s="34">
        <v>20</v>
      </c>
      <c r="J11" s="34">
        <f t="shared" ref="J11:J16" si="0">G11*H11+I11</f>
        <v>275</v>
      </c>
      <c r="K11" s="33" t="s">
        <v>12</v>
      </c>
    </row>
    <row r="12" spans="1:11" s="14" customFormat="1" ht="14.25" customHeight="1" x14ac:dyDescent="0.25">
      <c r="A12" s="31">
        <v>3</v>
      </c>
      <c r="B12" s="32" t="s">
        <v>46</v>
      </c>
      <c r="C12" s="32" t="s">
        <v>53</v>
      </c>
      <c r="D12" s="32" t="s">
        <v>54</v>
      </c>
      <c r="E12" s="33" t="s">
        <v>49</v>
      </c>
      <c r="F12" s="32" t="s">
        <v>50</v>
      </c>
      <c r="G12" s="32">
        <v>5</v>
      </c>
      <c r="H12" s="34">
        <f>VLOOKUP(F12,'[1]Pragati Upcountry Freight Annex'!$B$4:$F$120,5,FALSE)</f>
        <v>51</v>
      </c>
      <c r="I12" s="34">
        <v>20</v>
      </c>
      <c r="J12" s="34">
        <f t="shared" si="0"/>
        <v>275</v>
      </c>
      <c r="K12" s="33" t="s">
        <v>12</v>
      </c>
    </row>
    <row r="13" spans="1:11" s="14" customFormat="1" ht="14.25" customHeight="1" x14ac:dyDescent="0.25">
      <c r="A13" s="31">
        <v>4</v>
      </c>
      <c r="B13" s="32" t="s">
        <v>46</v>
      </c>
      <c r="C13" s="32" t="s">
        <v>55</v>
      </c>
      <c r="D13" s="32" t="s">
        <v>56</v>
      </c>
      <c r="E13" s="33" t="s">
        <v>49</v>
      </c>
      <c r="F13" s="32" t="s">
        <v>50</v>
      </c>
      <c r="G13" s="32">
        <v>12</v>
      </c>
      <c r="H13" s="34">
        <f>VLOOKUP(F13,'[1]Pragati Upcountry Freight Annex'!$B$4:$F$120,5,FALSE)</f>
        <v>51</v>
      </c>
      <c r="I13" s="34">
        <v>20</v>
      </c>
      <c r="J13" s="34">
        <f t="shared" si="0"/>
        <v>632</v>
      </c>
      <c r="K13" s="33" t="s">
        <v>12</v>
      </c>
    </row>
    <row r="14" spans="1:11" s="14" customFormat="1" ht="14.25" customHeight="1" x14ac:dyDescent="0.25">
      <c r="A14" s="31">
        <v>5</v>
      </c>
      <c r="B14" s="32" t="s">
        <v>46</v>
      </c>
      <c r="C14" s="32" t="s">
        <v>57</v>
      </c>
      <c r="D14" s="32" t="s">
        <v>58</v>
      </c>
      <c r="E14" s="33" t="s">
        <v>49</v>
      </c>
      <c r="F14" s="32" t="s">
        <v>50</v>
      </c>
      <c r="G14" s="32">
        <v>24</v>
      </c>
      <c r="H14" s="34">
        <f>VLOOKUP(F14,'[1]Pragati Upcountry Freight Annex'!$B$4:$F$120,5,FALSE)</f>
        <v>51</v>
      </c>
      <c r="I14" s="34">
        <v>20</v>
      </c>
      <c r="J14" s="34">
        <f t="shared" si="0"/>
        <v>1244</v>
      </c>
      <c r="K14" s="33" t="s">
        <v>12</v>
      </c>
    </row>
    <row r="15" spans="1:11" s="14" customFormat="1" ht="14.25" customHeight="1" x14ac:dyDescent="0.25">
      <c r="A15" s="31">
        <v>6</v>
      </c>
      <c r="B15" s="32" t="s">
        <v>46</v>
      </c>
      <c r="C15" s="32" t="s">
        <v>59</v>
      </c>
      <c r="D15" s="32" t="s">
        <v>60</v>
      </c>
      <c r="E15" s="33" t="s">
        <v>49</v>
      </c>
      <c r="F15" s="32" t="s">
        <v>50</v>
      </c>
      <c r="G15" s="32">
        <v>8</v>
      </c>
      <c r="H15" s="34">
        <f>VLOOKUP(F15,'[1]Pragati Upcountry Freight Annex'!$B$4:$F$120,5,FALSE)</f>
        <v>51</v>
      </c>
      <c r="I15" s="34">
        <v>20</v>
      </c>
      <c r="J15" s="34">
        <f t="shared" si="0"/>
        <v>428</v>
      </c>
      <c r="K15" s="33" t="s">
        <v>12</v>
      </c>
    </row>
    <row r="16" spans="1:11" s="14" customFormat="1" ht="14.25" customHeight="1" x14ac:dyDescent="0.25">
      <c r="A16" s="31">
        <v>7</v>
      </c>
      <c r="B16" s="32" t="s">
        <v>46</v>
      </c>
      <c r="C16" s="32" t="s">
        <v>61</v>
      </c>
      <c r="D16" s="32" t="s">
        <v>62</v>
      </c>
      <c r="E16" s="33" t="s">
        <v>49</v>
      </c>
      <c r="F16" s="32" t="s">
        <v>50</v>
      </c>
      <c r="G16" s="32">
        <v>24</v>
      </c>
      <c r="H16" s="34">
        <f>VLOOKUP(F16,'[1]Pragati Upcountry Freight Annex'!$B$4:$F$120,5,FALSE)</f>
        <v>51</v>
      </c>
      <c r="I16" s="34">
        <v>20</v>
      </c>
      <c r="J16" s="34">
        <f t="shared" si="0"/>
        <v>1244</v>
      </c>
      <c r="K16" s="33" t="s">
        <v>12</v>
      </c>
    </row>
    <row r="17" spans="1:11" s="14" customFormat="1" ht="14.25" customHeight="1" x14ac:dyDescent="0.25">
      <c r="A17" s="39" t="s">
        <v>63</v>
      </c>
      <c r="B17" s="39"/>
      <c r="C17" s="39"/>
      <c r="D17" s="39"/>
      <c r="E17" s="39"/>
      <c r="F17" s="39"/>
      <c r="G17" s="39"/>
      <c r="H17" s="39"/>
      <c r="I17" s="39"/>
      <c r="J17" s="35">
        <f>SUM(J10:J16)</f>
        <v>4373</v>
      </c>
      <c r="K17" s="36"/>
    </row>
    <row r="18" spans="1:11" ht="14.25" customHeight="1" x14ac:dyDescent="0.25">
      <c r="A18" s="38" t="s">
        <v>15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1" ht="14.25" customHeight="1" x14ac:dyDescent="0.25">
      <c r="A19" s="37"/>
      <c r="B19" s="37"/>
      <c r="C19" s="37"/>
      <c r="D19" s="37"/>
      <c r="E19" s="37"/>
      <c r="F19" s="37"/>
      <c r="G19" s="28">
        <f>SUM(G10:G16)</f>
        <v>83</v>
      </c>
      <c r="H19" s="37"/>
      <c r="I19" s="37"/>
      <c r="J19" s="37"/>
    </row>
    <row r="20" spans="1:11" ht="14.2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1" ht="14.25" customHeight="1" x14ac:dyDescent="0.25">
      <c r="A21" s="18" t="s">
        <v>6</v>
      </c>
      <c r="B21" s="17"/>
      <c r="C21" s="19"/>
      <c r="D21" s="19"/>
      <c r="E21" s="17"/>
      <c r="F21" s="20"/>
      <c r="G21" s="20"/>
      <c r="H21" s="20"/>
      <c r="I21" s="21"/>
      <c r="J21" s="21"/>
    </row>
    <row r="22" spans="1:11" ht="14.25" customHeight="1" x14ac:dyDescent="0.25">
      <c r="A22" s="18"/>
      <c r="B22" s="17"/>
      <c r="C22" s="19"/>
      <c r="D22" s="19"/>
      <c r="E22" s="17"/>
      <c r="F22" s="20"/>
      <c r="G22" s="20"/>
      <c r="H22" s="20"/>
      <c r="I22" s="21"/>
      <c r="J22" s="21"/>
    </row>
    <row r="23" spans="1:11" ht="14.25" customHeight="1" x14ac:dyDescent="0.25">
      <c r="A23" s="18"/>
      <c r="B23" s="17"/>
      <c r="C23" s="19"/>
      <c r="D23" s="19"/>
      <c r="E23" s="17"/>
      <c r="F23" s="20"/>
      <c r="G23" s="20"/>
      <c r="H23" s="20"/>
      <c r="I23" s="22"/>
      <c r="J23" s="22"/>
    </row>
    <row r="24" spans="1:11" ht="14.25" customHeight="1" x14ac:dyDescent="0.25">
      <c r="A24" s="18" t="s">
        <v>4</v>
      </c>
      <c r="B24" s="17"/>
      <c r="C24" s="19"/>
      <c r="D24" s="19"/>
      <c r="E24" s="17"/>
      <c r="G24" s="20"/>
      <c r="H24" s="20"/>
      <c r="I24" s="21"/>
      <c r="J24" s="21"/>
    </row>
    <row r="25" spans="1:11" ht="14.25" customHeight="1" x14ac:dyDescent="0.25">
      <c r="F25" s="20"/>
    </row>
  </sheetData>
  <sortState ref="B91:L157">
    <sortCondition ref="B91:B157"/>
    <sortCondition ref="C91:C157"/>
  </sortState>
  <mergeCells count="2">
    <mergeCell ref="A18:J18"/>
    <mergeCell ref="A17:I17"/>
  </mergeCells>
  <conditionalFormatting sqref="C9:C17">
    <cfRule type="duplicateValues" dxfId="2" priority="28"/>
  </conditionalFormatting>
  <conditionalFormatting sqref="D9:D17">
    <cfRule type="duplicateValues" dxfId="1" priority="29"/>
  </conditionalFormatting>
  <printOptions horizontalCentered="1"/>
  <pageMargins left="0.15748031496062992" right="3.937007874015748E-2" top="1.3779527559055118" bottom="0.74803149606299213" header="0.19685039370078741" footer="0.31496062992125984"/>
  <pageSetup paperSize="9" scale="10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1"/>
  <sheetViews>
    <sheetView workbookViewId="0">
      <selection activeCell="B9" sqref="B9:J22"/>
    </sheetView>
  </sheetViews>
  <sheetFormatPr defaultRowHeight="15" customHeight="1" x14ac:dyDescent="0.25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 x14ac:dyDescent="0.25">
      <c r="B9" s="40" t="s">
        <v>29</v>
      </c>
      <c r="C9" s="40"/>
      <c r="D9" s="40"/>
      <c r="E9" s="40"/>
    </row>
    <row r="10" spans="2:5" ht="15" customHeight="1" x14ac:dyDescent="0.25">
      <c r="B10" s="7" t="s">
        <v>30</v>
      </c>
      <c r="C10" s="8" t="s">
        <v>31</v>
      </c>
      <c r="D10" s="8" t="s">
        <v>32</v>
      </c>
      <c r="E10" s="7" t="s">
        <v>33</v>
      </c>
    </row>
    <row r="11" spans="2:5" ht="15" customHeight="1" x14ac:dyDescent="0.25">
      <c r="B11" s="9" t="s">
        <v>34</v>
      </c>
      <c r="C11" s="5">
        <v>0</v>
      </c>
      <c r="D11" s="10">
        <v>2000</v>
      </c>
      <c r="E11" s="10">
        <f>D11*C11</f>
        <v>0</v>
      </c>
    </row>
    <row r="12" spans="2:5" ht="15" customHeight="1" x14ac:dyDescent="0.25">
      <c r="B12" s="9" t="s">
        <v>35</v>
      </c>
      <c r="C12" s="5">
        <v>0</v>
      </c>
      <c r="D12" s="10">
        <v>2300</v>
      </c>
      <c r="E12" s="10">
        <f>D12*C12</f>
        <v>0</v>
      </c>
    </row>
    <row r="13" spans="2:5" ht="15" customHeight="1" x14ac:dyDescent="0.25">
      <c r="B13" s="9" t="s">
        <v>36</v>
      </c>
      <c r="C13" s="5">
        <v>3</v>
      </c>
      <c r="D13" s="10">
        <v>1800</v>
      </c>
      <c r="E13" s="10">
        <f>D13*C13</f>
        <v>5400</v>
      </c>
    </row>
    <row r="14" spans="2:5" ht="15" customHeight="1" x14ac:dyDescent="0.25">
      <c r="B14" s="9" t="s">
        <v>37</v>
      </c>
      <c r="C14" s="5">
        <v>0</v>
      </c>
      <c r="D14" s="10">
        <v>2000</v>
      </c>
      <c r="E14" s="10">
        <f>D14*C14</f>
        <v>0</v>
      </c>
    </row>
    <row r="15" spans="2:5" ht="15" customHeight="1" x14ac:dyDescent="0.25">
      <c r="B15" s="41" t="s">
        <v>38</v>
      </c>
      <c r="C15" s="41"/>
      <c r="D15" s="41"/>
      <c r="E15" s="11">
        <f>SUM(E11:E14)</f>
        <v>5400</v>
      </c>
    </row>
    <row r="20" spans="2:10" ht="15" customHeight="1" x14ac:dyDescent="0.25">
      <c r="B20" s="2" t="s">
        <v>7</v>
      </c>
      <c r="C20" s="2" t="s">
        <v>17</v>
      </c>
      <c r="D20" s="2" t="s">
        <v>9</v>
      </c>
      <c r="E20" s="2" t="s">
        <v>21</v>
      </c>
      <c r="F20" s="2" t="s">
        <v>22</v>
      </c>
      <c r="G20" s="2" t="s">
        <v>23</v>
      </c>
      <c r="H20" s="2" t="s">
        <v>24</v>
      </c>
      <c r="I20" s="2" t="s">
        <v>25</v>
      </c>
      <c r="J20" s="2" t="s">
        <v>26</v>
      </c>
    </row>
    <row r="21" spans="2:10" x14ac:dyDescent="0.25">
      <c r="B21" s="1" t="s">
        <v>19</v>
      </c>
      <c r="C21" s="3" t="s">
        <v>18</v>
      </c>
      <c r="D21" s="3" t="s">
        <v>1</v>
      </c>
      <c r="E21" s="1" t="s">
        <v>20</v>
      </c>
      <c r="F21" s="1" t="s">
        <v>19</v>
      </c>
      <c r="G21" s="4" t="s">
        <v>27</v>
      </c>
      <c r="H21" s="3">
        <v>225</v>
      </c>
      <c r="I21" s="3" t="s">
        <v>13</v>
      </c>
      <c r="J21" s="6" t="s">
        <v>28</v>
      </c>
    </row>
  </sheetData>
  <mergeCells count="2">
    <mergeCell ref="B9:E9"/>
    <mergeCell ref="B15:D15"/>
  </mergeCells>
  <conditionalFormatting sqref="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2025-09-01T05:53:28Z</cp:lastPrinted>
  <dcterms:created xsi:type="dcterms:W3CDTF">2010-04-08T11:28:01Z</dcterms:created>
  <dcterms:modified xsi:type="dcterms:W3CDTF">2025-09-01T05:53:53Z</dcterms:modified>
</cp:coreProperties>
</file>