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Invoice!$A$3:$O$24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1" i="1" l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J4" i="1"/>
  <c r="I4" i="1"/>
  <c r="L4" i="1" s="1"/>
  <c r="L20" i="1" l="1"/>
</calcChain>
</file>

<file path=xl/sharedStrings.xml><?xml version="1.0" encoding="utf-8"?>
<sst xmlns="http://schemas.openxmlformats.org/spreadsheetml/2006/main" count="116" uniqueCount="59">
  <si>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</si>
  <si>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</si>
  <si>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</si>
  <si>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</si>
  <si>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</si>
  <si>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</si>
  <si>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</si>
  <si>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</si>
  <si>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</si>
  <si>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</si>
  <si>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</si>
  <si>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</si>
  <si>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</si>
  <si>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</si>
  <si>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</si>
  <si>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</si>
  <si>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 xml:space="preserve">
To, 
AMAR ENTERPRISES
Address: C/o Susanti Rout Ward no. 19 Ground floor 
Samanta Sahi, Cuttack 753001, ODISHA,9937006936
GST No: 21ALUPK0101F1ZQ
</t>
  </si>
  <si>
    <t>CTC</t>
  </si>
  <si>
    <t>BALAKATI</t>
  </si>
  <si>
    <t>LAXMAN REKHA</t>
  </si>
  <si>
    <t>JALESWAR</t>
  </si>
  <si>
    <t>RAT KILLER</t>
  </si>
  <si>
    <t>HIC</t>
  </si>
  <si>
    <t>Declaration � Kindly verify and confirm before 20/11/2025</t>
  </si>
  <si>
    <t>09/10/2025</t>
  </si>
  <si>
    <t>PL/MA/06966</t>
  </si>
  <si>
    <t>409</t>
  </si>
  <si>
    <t>RAIRANGPUR</t>
  </si>
  <si>
    <t>16/10/2025</t>
  </si>
  <si>
    <t>PL/DO/10655</t>
  </si>
  <si>
    <t>423</t>
  </si>
  <si>
    <t>BALUGAON</t>
  </si>
  <si>
    <t>PL/DO/10656</t>
  </si>
  <si>
    <t>420</t>
  </si>
  <si>
    <t>NIMAPARA</t>
  </si>
  <si>
    <t>17/10/2025</t>
  </si>
  <si>
    <t>PL/DO/10708</t>
  </si>
  <si>
    <t>124</t>
  </si>
  <si>
    <t>KENDRAPARA</t>
  </si>
  <si>
    <t>22/10/2025</t>
  </si>
  <si>
    <t>PL/MA/07454</t>
  </si>
  <si>
    <t>436</t>
  </si>
  <si>
    <t>28/10/2025</t>
  </si>
  <si>
    <t>PL/MA/07703</t>
  </si>
  <si>
    <t>447</t>
  </si>
  <si>
    <t>KARANJIA</t>
  </si>
  <si>
    <t>29/10/2025</t>
  </si>
  <si>
    <t>PL/DO/11246</t>
  </si>
  <si>
    <t>455</t>
  </si>
  <si>
    <t>KAMAKHYANAGAR</t>
  </si>
  <si>
    <t>PL/DO/11264</t>
  </si>
  <si>
    <t>453</t>
  </si>
  <si>
    <t>PL/MA/07759</t>
  </si>
  <si>
    <t>451</t>
  </si>
  <si>
    <t>31/10/2025</t>
  </si>
  <si>
    <t>PL/DO/11357</t>
  </si>
  <si>
    <t>464</t>
  </si>
  <si>
    <t>(RUPEES THREE THOUSAND FOUR HUNDRED EIGHTY NINE ONLY)</t>
  </si>
  <si>
    <t>Bill Date: 31/10/2025
Bill NO :  19452
Total Amount: 3489.00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</si>
</sst>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2" fontId="0" fillId="0" borderId="24" xfId="0" applyNumberFormat="1" applyFont="1" applyBorder="1"/>
    <xf numFmtId="0" fontId="0" fillId="0" borderId="25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6" xfId="0" applyNumberFormat="1" applyFont="1" applyBorder="1" applyAlignment="1">
      <alignment horizontal="center"/>
    </xf>
    <xf numFmtId="0" fontId="0" fillId="0" borderId="27" xfId="0" applyNumberFormat="1" applyFont="1" applyBorder="1"/>
    <xf numFmtId="2" fontId="0" fillId="0" borderId="27" xfId="0" applyNumberFormat="1" applyFont="1" applyBorder="1"/>
    <xf numFmtId="0" fontId="0" fillId="0" borderId="28" xfId="0" applyNumberFormat="1" applyFont="1" applyBorder="1"/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333376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243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T13" sqref="T13"/>
    </sheetView>
  </sheetViews>
  <sheetFormatPr defaultColWidth="9.85546875"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5703125" style="1" bestFit="1" customWidth="1"/>
    <col min="9" max="9" width="5" style="1" bestFit="1" customWidth="1"/>
    <col min="10" max="10" width="7.140625" style="1" bestFit="1" customWidth="1"/>
    <col min="11" max="11" width="6.42578125" style="1" bestFit="1" customWidth="1"/>
    <col min="12" max="12" width="7.5703125" style="1" bestFit="1" customWidth="1"/>
    <col min="13" max="13" width="15.140625" style="3" bestFit="1" customWidth="1"/>
    <col min="14" max="16384" width="9.85546875" style="1"/>
  </cols>
  <sheetData>
    <row r="1" spans="1:13" ht="83.25" customHeight="1" thickBot="1">
      <c r="A1" s="13"/>
      <c r="B1" s="14"/>
      <c r="C1" s="14"/>
      <c r="D1" s="14"/>
      <c r="E1" s="14"/>
      <c r="F1" s="14"/>
      <c r="G1" s="14"/>
      <c r="H1" s="14"/>
      <c r="I1" s="11" t="s">
        <v>14</v>
      </c>
      <c r="J1" s="11"/>
      <c r="K1" s="11"/>
      <c r="L1" s="11"/>
      <c r="M1" s="12"/>
    </row>
    <row r="2" spans="1:13" ht="90" customHeight="1" thickBot="1">
      <c r="A2" s="17" t="s">
        <v>16</v>
      </c>
      <c r="B2" s="18"/>
      <c r="C2" s="18"/>
      <c r="D2" s="18"/>
      <c r="E2" s="18"/>
      <c r="F2" s="18"/>
      <c r="G2" s="18"/>
      <c r="H2" s="19"/>
      <c r="I2" s="15" t="s">
        <v>58</v>
      </c>
      <c r="J2" s="15"/>
      <c r="K2" s="15"/>
      <c r="L2" s="15"/>
      <c r="M2" s="16"/>
    </row>
    <row r="3" spans="1:13" s="2" customFormat="1" ht="17.25" customHeight="1" thickBot="1">
      <c r="A3" s="43" t="s">
        <v>5</v>
      </c>
      <c r="B3" s="44" t="s">
        <v>0</v>
      </c>
      <c r="C3" s="44" t="s">
        <v>12</v>
      </c>
      <c r="D3" s="44" t="s">
        <v>13</v>
      </c>
      <c r="E3" s="44" t="s">
        <v>6</v>
      </c>
      <c r="F3" s="44" t="s">
        <v>7</v>
      </c>
      <c r="G3" s="44" t="s">
        <v>1</v>
      </c>
      <c r="H3" s="45" t="s">
        <v>2</v>
      </c>
      <c r="I3" s="45" t="s">
        <v>8</v>
      </c>
      <c r="J3" s="45" t="s">
        <v>9</v>
      </c>
      <c r="K3" s="45" t="s">
        <v>10</v>
      </c>
      <c r="L3" s="45" t="s">
        <v>11</v>
      </c>
      <c r="M3" s="46" t="s">
        <v>15</v>
      </c>
    </row>
    <row r="4" spans="1:13" s="2" customFormat="1" ht="17.25" customHeight="1">
      <c r="A4" s="28">
        <v>1</v>
      </c>
      <c r="B4" s="29" t="s">
        <v>24</v>
      </c>
      <c r="C4" s="29" t="s">
        <v>25</v>
      </c>
      <c r="D4" s="29" t="s">
        <v>26</v>
      </c>
      <c r="E4" s="29" t="s">
        <v>17</v>
      </c>
      <c r="F4" s="29" t="s">
        <v>27</v>
      </c>
      <c r="G4" s="29">
        <v>1</v>
      </c>
      <c r="H4" s="30">
        <v>126</v>
      </c>
      <c r="I4" s="30">
        <f>G4*1</f>
        <v>1</v>
      </c>
      <c r="J4" s="30">
        <f>G4*12</f>
        <v>12</v>
      </c>
      <c r="K4" s="30"/>
      <c r="L4" s="30">
        <f>G4*H4+I4+J4+K4</f>
        <v>139</v>
      </c>
      <c r="M4" s="31" t="s">
        <v>19</v>
      </c>
    </row>
    <row r="5" spans="1:13" s="2" customFormat="1" ht="17.25" customHeight="1">
      <c r="A5" s="32"/>
      <c r="B5" s="23" t="s">
        <v>24</v>
      </c>
      <c r="C5" s="23" t="s">
        <v>25</v>
      </c>
      <c r="D5" s="23" t="s">
        <v>26</v>
      </c>
      <c r="E5" s="23" t="s">
        <v>17</v>
      </c>
      <c r="F5" s="23" t="s">
        <v>27</v>
      </c>
      <c r="G5" s="23">
        <v>2</v>
      </c>
      <c r="H5" s="24">
        <v>63</v>
      </c>
      <c r="I5" s="24">
        <f>G5*1</f>
        <v>2</v>
      </c>
      <c r="J5" s="24">
        <f>G5*6</f>
        <v>12</v>
      </c>
      <c r="K5" s="24">
        <v>25</v>
      </c>
      <c r="L5" s="24">
        <f>G5*H5+I5+J5+K5</f>
        <v>165</v>
      </c>
      <c r="M5" s="33" t="s">
        <v>21</v>
      </c>
    </row>
    <row r="6" spans="1:13" s="2" customFormat="1" ht="17.25" customHeight="1">
      <c r="A6" s="32">
        <v>2</v>
      </c>
      <c r="B6" s="23" t="s">
        <v>28</v>
      </c>
      <c r="C6" s="23" t="s">
        <v>29</v>
      </c>
      <c r="D6" s="23" t="s">
        <v>30</v>
      </c>
      <c r="E6" s="23" t="s">
        <v>17</v>
      </c>
      <c r="F6" s="23" t="s">
        <v>31</v>
      </c>
      <c r="G6" s="23">
        <v>1</v>
      </c>
      <c r="H6" s="24">
        <v>53</v>
      </c>
      <c r="I6" s="24">
        <f>G6*1</f>
        <v>1</v>
      </c>
      <c r="J6" s="24">
        <f>G6*6</f>
        <v>6</v>
      </c>
      <c r="K6" s="24">
        <v>25</v>
      </c>
      <c r="L6" s="24">
        <f>G6*H6+I6+J6+K6</f>
        <v>85</v>
      </c>
      <c r="M6" s="33" t="s">
        <v>21</v>
      </c>
    </row>
    <row r="7" spans="1:13" s="2" customFormat="1" ht="17.25" customHeight="1">
      <c r="A7" s="32">
        <v>3</v>
      </c>
      <c r="B7" s="23" t="s">
        <v>28</v>
      </c>
      <c r="C7" s="23" t="s">
        <v>32</v>
      </c>
      <c r="D7" s="23" t="s">
        <v>33</v>
      </c>
      <c r="E7" s="23" t="s">
        <v>17</v>
      </c>
      <c r="F7" s="23" t="s">
        <v>34</v>
      </c>
      <c r="G7" s="23">
        <v>1</v>
      </c>
      <c r="H7" s="24">
        <v>42</v>
      </c>
      <c r="I7" s="24">
        <f>G7*1</f>
        <v>1</v>
      </c>
      <c r="J7" s="24">
        <f>G7*6</f>
        <v>6</v>
      </c>
      <c r="K7" s="24">
        <v>25</v>
      </c>
      <c r="L7" s="24">
        <f>G7*H7+I7+J7+K7</f>
        <v>74</v>
      </c>
      <c r="M7" s="33" t="s">
        <v>21</v>
      </c>
    </row>
    <row r="8" spans="1:13" s="2" customFormat="1" ht="17.25" customHeight="1">
      <c r="A8" s="32">
        <v>4</v>
      </c>
      <c r="B8" s="23" t="s">
        <v>35</v>
      </c>
      <c r="C8" s="23" t="s">
        <v>36</v>
      </c>
      <c r="D8" s="23" t="s">
        <v>37</v>
      </c>
      <c r="E8" s="23" t="s">
        <v>17</v>
      </c>
      <c r="F8" s="23" t="s">
        <v>38</v>
      </c>
      <c r="G8" s="23">
        <v>5</v>
      </c>
      <c r="H8" s="24">
        <v>105</v>
      </c>
      <c r="I8" s="24">
        <f>G8*1</f>
        <v>5</v>
      </c>
      <c r="J8" s="24">
        <f>G8*15</f>
        <v>75</v>
      </c>
      <c r="K8" s="24">
        <v>25</v>
      </c>
      <c r="L8" s="24">
        <f>G8*H8+I8+J8+K8</f>
        <v>630</v>
      </c>
      <c r="M8" s="33" t="s">
        <v>22</v>
      </c>
    </row>
    <row r="9" spans="1:13" s="2" customFormat="1" ht="17.25" customHeight="1">
      <c r="A9" s="32">
        <v>5</v>
      </c>
      <c r="B9" s="23" t="s">
        <v>39</v>
      </c>
      <c r="C9" s="23" t="s">
        <v>40</v>
      </c>
      <c r="D9" s="23" t="s">
        <v>41</v>
      </c>
      <c r="E9" s="23" t="s">
        <v>17</v>
      </c>
      <c r="F9" s="23" t="s">
        <v>27</v>
      </c>
      <c r="G9" s="23">
        <v>1</v>
      </c>
      <c r="H9" s="24">
        <v>158</v>
      </c>
      <c r="I9" s="24">
        <f>G9*1</f>
        <v>1</v>
      </c>
      <c r="J9" s="24">
        <f>G9*15</f>
        <v>15</v>
      </c>
      <c r="K9" s="24"/>
      <c r="L9" s="24">
        <f>G9*H9+I9+J9+K9</f>
        <v>174</v>
      </c>
      <c r="M9" s="33" t="s">
        <v>22</v>
      </c>
    </row>
    <row r="10" spans="1:13" s="2" customFormat="1" ht="17.25" customHeight="1">
      <c r="A10" s="32"/>
      <c r="B10" s="23" t="s">
        <v>39</v>
      </c>
      <c r="C10" s="23" t="s">
        <v>40</v>
      </c>
      <c r="D10" s="23" t="s">
        <v>41</v>
      </c>
      <c r="E10" s="23" t="s">
        <v>17</v>
      </c>
      <c r="F10" s="23" t="s">
        <v>27</v>
      </c>
      <c r="G10" s="23">
        <v>3</v>
      </c>
      <c r="H10" s="24">
        <v>126</v>
      </c>
      <c r="I10" s="24">
        <f>G10*1</f>
        <v>3</v>
      </c>
      <c r="J10" s="24">
        <f>G10*12</f>
        <v>36</v>
      </c>
      <c r="K10" s="24"/>
      <c r="L10" s="24">
        <f>G10*H10+I10+J10+K10</f>
        <v>417</v>
      </c>
      <c r="M10" s="33" t="s">
        <v>19</v>
      </c>
    </row>
    <row r="11" spans="1:13" s="2" customFormat="1" ht="17.25" customHeight="1">
      <c r="A11" s="32"/>
      <c r="B11" s="23" t="s">
        <v>39</v>
      </c>
      <c r="C11" s="23" t="s">
        <v>40</v>
      </c>
      <c r="D11" s="23" t="s">
        <v>41</v>
      </c>
      <c r="E11" s="23" t="s">
        <v>17</v>
      </c>
      <c r="F11" s="23" t="s">
        <v>27</v>
      </c>
      <c r="G11" s="23">
        <v>2</v>
      </c>
      <c r="H11" s="24">
        <v>63</v>
      </c>
      <c r="I11" s="24">
        <f>G11*1</f>
        <v>2</v>
      </c>
      <c r="J11" s="24">
        <f>G11*6</f>
        <v>12</v>
      </c>
      <c r="K11" s="24">
        <v>25</v>
      </c>
      <c r="L11" s="24">
        <f>G11*H11+I11+J11+K11</f>
        <v>165</v>
      </c>
      <c r="M11" s="33" t="s">
        <v>21</v>
      </c>
    </row>
    <row r="12" spans="1:13" s="2" customFormat="1" ht="17.25" customHeight="1">
      <c r="A12" s="32">
        <v>6</v>
      </c>
      <c r="B12" s="23" t="s">
        <v>42</v>
      </c>
      <c r="C12" s="23" t="s">
        <v>43</v>
      </c>
      <c r="D12" s="23" t="s">
        <v>44</v>
      </c>
      <c r="E12" s="23" t="s">
        <v>17</v>
      </c>
      <c r="F12" s="23" t="s">
        <v>45</v>
      </c>
      <c r="G12" s="23">
        <v>5</v>
      </c>
      <c r="H12" s="24">
        <v>77</v>
      </c>
      <c r="I12" s="24">
        <f>G12*1</f>
        <v>5</v>
      </c>
      <c r="J12" s="24">
        <f>G12*12</f>
        <v>60</v>
      </c>
      <c r="K12" s="24"/>
      <c r="L12" s="24">
        <f>G12*H12+I12+J12+K12</f>
        <v>450</v>
      </c>
      <c r="M12" s="33" t="s">
        <v>19</v>
      </c>
    </row>
    <row r="13" spans="1:13" s="2" customFormat="1" ht="17.25" customHeight="1">
      <c r="A13" s="32"/>
      <c r="B13" s="23" t="s">
        <v>42</v>
      </c>
      <c r="C13" s="23" t="s">
        <v>43</v>
      </c>
      <c r="D13" s="23" t="s">
        <v>44</v>
      </c>
      <c r="E13" s="23" t="s">
        <v>17</v>
      </c>
      <c r="F13" s="23" t="s">
        <v>45</v>
      </c>
      <c r="G13" s="23">
        <v>1</v>
      </c>
      <c r="H13" s="24">
        <v>47</v>
      </c>
      <c r="I13" s="24">
        <f>G13*1</f>
        <v>1</v>
      </c>
      <c r="J13" s="24">
        <f>G13*6</f>
        <v>6</v>
      </c>
      <c r="K13" s="24">
        <v>25</v>
      </c>
      <c r="L13" s="24">
        <f>G13*H13+I13+J13+K13</f>
        <v>79</v>
      </c>
      <c r="M13" s="33" t="s">
        <v>21</v>
      </c>
    </row>
    <row r="14" spans="1:13" s="2" customFormat="1" ht="17.25" customHeight="1">
      <c r="A14" s="32">
        <v>7</v>
      </c>
      <c r="B14" s="23" t="s">
        <v>46</v>
      </c>
      <c r="C14" s="23" t="s">
        <v>47</v>
      </c>
      <c r="D14" s="23" t="s">
        <v>48</v>
      </c>
      <c r="E14" s="23" t="s">
        <v>17</v>
      </c>
      <c r="F14" s="23" t="s">
        <v>49</v>
      </c>
      <c r="G14" s="23">
        <v>2</v>
      </c>
      <c r="H14" s="24">
        <v>42</v>
      </c>
      <c r="I14" s="24">
        <f>G14*1</f>
        <v>2</v>
      </c>
      <c r="J14" s="24">
        <f>G14*6</f>
        <v>12</v>
      </c>
      <c r="K14" s="24">
        <v>25</v>
      </c>
      <c r="L14" s="24">
        <f>G14*H14+I14+J14+K14</f>
        <v>123</v>
      </c>
      <c r="M14" s="33" t="s">
        <v>21</v>
      </c>
    </row>
    <row r="15" spans="1:13" s="2" customFormat="1" ht="17.25" customHeight="1">
      <c r="A15" s="32">
        <v>8</v>
      </c>
      <c r="B15" s="23" t="s">
        <v>46</v>
      </c>
      <c r="C15" s="23" t="s">
        <v>50</v>
      </c>
      <c r="D15" s="23" t="s">
        <v>51</v>
      </c>
      <c r="E15" s="23" t="s">
        <v>17</v>
      </c>
      <c r="F15" s="23" t="s">
        <v>38</v>
      </c>
      <c r="G15" s="23">
        <v>1</v>
      </c>
      <c r="H15" s="24">
        <v>77</v>
      </c>
      <c r="I15" s="24">
        <f>G15*1</f>
        <v>1</v>
      </c>
      <c r="J15" s="24">
        <f>G15*12</f>
        <v>12</v>
      </c>
      <c r="K15" s="24"/>
      <c r="L15" s="24">
        <f>G15*H15+I15+J15+K15</f>
        <v>90</v>
      </c>
      <c r="M15" s="33" t="s">
        <v>19</v>
      </c>
    </row>
    <row r="16" spans="1:13" s="2" customFormat="1" ht="17.25" customHeight="1">
      <c r="A16" s="32"/>
      <c r="B16" s="23" t="s">
        <v>46</v>
      </c>
      <c r="C16" s="23" t="s">
        <v>50</v>
      </c>
      <c r="D16" s="23" t="s">
        <v>51</v>
      </c>
      <c r="E16" s="23" t="s">
        <v>17</v>
      </c>
      <c r="F16" s="23" t="s">
        <v>38</v>
      </c>
      <c r="G16" s="23">
        <v>1</v>
      </c>
      <c r="H16" s="24">
        <v>42</v>
      </c>
      <c r="I16" s="24">
        <f>G16*1</f>
        <v>1</v>
      </c>
      <c r="J16" s="24">
        <f>G16*6</f>
        <v>6</v>
      </c>
      <c r="K16" s="24">
        <v>25</v>
      </c>
      <c r="L16" s="24">
        <f>G16*H16+I16+J16+K16</f>
        <v>74</v>
      </c>
      <c r="M16" s="33" t="s">
        <v>21</v>
      </c>
    </row>
    <row r="17" spans="1:15" s="2" customFormat="1" ht="17.25" customHeight="1">
      <c r="A17" s="32">
        <v>9</v>
      </c>
      <c r="B17" s="23" t="s">
        <v>46</v>
      </c>
      <c r="C17" s="23" t="s">
        <v>52</v>
      </c>
      <c r="D17" s="23" t="s">
        <v>53</v>
      </c>
      <c r="E17" s="23" t="s">
        <v>17</v>
      </c>
      <c r="F17" s="23" t="s">
        <v>20</v>
      </c>
      <c r="G17" s="23">
        <v>5</v>
      </c>
      <c r="H17" s="24">
        <v>95</v>
      </c>
      <c r="I17" s="24">
        <f>G17*1</f>
        <v>5</v>
      </c>
      <c r="J17" s="24">
        <f>G17*12</f>
        <v>60</v>
      </c>
      <c r="K17" s="24">
        <v>25</v>
      </c>
      <c r="L17" s="24">
        <f>G17*H17+I17+J17+K17</f>
        <v>565</v>
      </c>
      <c r="M17" s="33" t="s">
        <v>19</v>
      </c>
    </row>
    <row r="18" spans="1:15" s="2" customFormat="1" ht="17.25" customHeight="1">
      <c r="A18" s="32">
        <v>10</v>
      </c>
      <c r="B18" s="23" t="s">
        <v>54</v>
      </c>
      <c r="C18" s="23" t="s">
        <v>55</v>
      </c>
      <c r="D18" s="23" t="s">
        <v>56</v>
      </c>
      <c r="E18" s="23" t="s">
        <v>17</v>
      </c>
      <c r="F18" s="23" t="s">
        <v>18</v>
      </c>
      <c r="G18" s="23">
        <v>2</v>
      </c>
      <c r="H18" s="24">
        <v>77</v>
      </c>
      <c r="I18" s="24">
        <f>G18*1</f>
        <v>2</v>
      </c>
      <c r="J18" s="24">
        <f>G18*12</f>
        <v>24</v>
      </c>
      <c r="K18" s="24"/>
      <c r="L18" s="24">
        <f>G18*H18+I18+J18+K18</f>
        <v>180</v>
      </c>
      <c r="M18" s="33" t="s">
        <v>19</v>
      </c>
    </row>
    <row r="19" spans="1:15" s="2" customFormat="1" ht="17.25" customHeight="1" thickBot="1">
      <c r="A19" s="34"/>
      <c r="B19" s="35" t="s">
        <v>54</v>
      </c>
      <c r="C19" s="35" t="s">
        <v>55</v>
      </c>
      <c r="D19" s="35" t="s">
        <v>56</v>
      </c>
      <c r="E19" s="35" t="s">
        <v>17</v>
      </c>
      <c r="F19" s="35" t="s">
        <v>18</v>
      </c>
      <c r="G19" s="35">
        <v>1</v>
      </c>
      <c r="H19" s="36">
        <v>47</v>
      </c>
      <c r="I19" s="36">
        <f>G19*1</f>
        <v>1</v>
      </c>
      <c r="J19" s="36">
        <f>G19*6</f>
        <v>6</v>
      </c>
      <c r="K19" s="36">
        <v>25</v>
      </c>
      <c r="L19" s="36">
        <f>G19*H19+I19+J19+K19</f>
        <v>79</v>
      </c>
      <c r="M19" s="37" t="s">
        <v>21</v>
      </c>
    </row>
    <row r="20" spans="1:15" s="2" customFormat="1" ht="17.25" customHeight="1" thickBot="1">
      <c r="A20" s="38" t="s">
        <v>57</v>
      </c>
      <c r="B20" s="39"/>
      <c r="C20" s="39"/>
      <c r="D20" s="39"/>
      <c r="E20" s="39"/>
      <c r="F20" s="39"/>
      <c r="G20" s="39"/>
      <c r="H20" s="39"/>
      <c r="I20" s="39"/>
      <c r="J20" s="39"/>
      <c r="K20" s="40"/>
      <c r="L20" s="41">
        <f>SUM(L4:L19)</f>
        <v>3489</v>
      </c>
      <c r="M20" s="25"/>
    </row>
    <row r="21" spans="1:15" s="2" customFormat="1" ht="17.25" customHeight="1" thickBot="1">
      <c r="A21" s="26"/>
      <c r="B21"/>
      <c r="C21"/>
      <c r="D21"/>
      <c r="E21"/>
      <c r="F21"/>
      <c r="G21" s="42">
        <f>SUM(G4:G19)</f>
        <v>34</v>
      </c>
      <c r="H21" s="27"/>
      <c r="I21" s="27"/>
      <c r="J21" s="27"/>
      <c r="K21" s="27"/>
      <c r="L21" s="27"/>
      <c r="M21"/>
    </row>
    <row r="22" spans="1:15" ht="15" customHeight="1">
      <c r="A22" s="8" t="s">
        <v>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O22" s="4"/>
    </row>
    <row r="23" spans="1:15" ht="15.75" customHeight="1" thickBot="1">
      <c r="A23" s="20" t="s">
        <v>23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2"/>
    </row>
    <row r="24" spans="1:15" ht="30" customHeight="1" thickBot="1">
      <c r="A24" s="5" t="s">
        <v>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</row>
  </sheetData>
  <mergeCells count="8">
    <mergeCell ref="A24:M24"/>
    <mergeCell ref="A22:M22"/>
    <mergeCell ref="I1:M1"/>
    <mergeCell ref="A1:H1"/>
    <mergeCell ref="I2:M2"/>
    <mergeCell ref="A2:H2"/>
    <mergeCell ref="A23:M23"/>
    <mergeCell ref="A20:K20"/>
  </mergeCells>
  <pageMargins left="0.25" right="0.15748031496062992" top="0.70866141732283472" bottom="0.55118110236220474" header="0.19685039370078741" footer="0.15748031496062992"/>
  <pageSetup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2025-11-11T08:20:44Z</cp:lastPrinted>
  <dcterms:created xsi:type="dcterms:W3CDTF">2022-03-21T07:07:09Z</dcterms:created>
  <dcterms:modified xsi:type="dcterms:W3CDTF">2025-11-11T08:23:05Z</dcterms:modified>
</cp:coreProperties>
</file>