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G33" i="1"/>
  <c r="J30"/>
  <c r="H5"/>
  <c r="J5" s="1"/>
  <c r="H6"/>
  <c r="J6" s="1"/>
  <c r="H7"/>
  <c r="J7" s="1"/>
  <c r="H8"/>
  <c r="J8" s="1"/>
  <c r="H9"/>
  <c r="J9" s="1"/>
  <c r="H10"/>
  <c r="J10" s="1"/>
  <c r="H11"/>
  <c r="J11" s="1"/>
  <c r="H12"/>
  <c r="J12" s="1"/>
  <c r="H13"/>
  <c r="J13" s="1"/>
  <c r="H14"/>
  <c r="J14" s="1"/>
  <c r="H15"/>
  <c r="J15" s="1"/>
  <c r="H16"/>
  <c r="J16" s="1"/>
  <c r="H17"/>
  <c r="J17" s="1"/>
  <c r="H18"/>
  <c r="J18" s="1"/>
  <c r="H19"/>
  <c r="J19" s="1"/>
  <c r="H20"/>
  <c r="J20" s="1"/>
  <c r="H21"/>
  <c r="J21" s="1"/>
  <c r="H22"/>
  <c r="J22" s="1"/>
  <c r="H23"/>
  <c r="J23" s="1"/>
  <c r="H24"/>
  <c r="J24" s="1"/>
  <c r="H25"/>
  <c r="J25" s="1"/>
  <c r="H26"/>
  <c r="J26" s="1"/>
  <c r="H27"/>
  <c r="J27" s="1"/>
  <c r="H28"/>
  <c r="J28" s="1"/>
  <c r="H29"/>
  <c r="J29" s="1"/>
  <c r="H4"/>
  <c r="J4" s="1"/>
</calcChain>
</file>

<file path=xl/sharedStrings.xml><?xml version="1.0" encoding="utf-8"?>
<sst xmlns="http://schemas.openxmlformats.org/spreadsheetml/2006/main" count="146" uniqueCount="84">
  <si>
    <t>27/5/2026</t>
  </si>
  <si>
    <t>3064</t>
  </si>
  <si>
    <t>28/5/2026</t>
  </si>
  <si>
    <t>3134</t>
  </si>
  <si>
    <t>30/5/2026</t>
  </si>
  <si>
    <t>3251</t>
  </si>
  <si>
    <t>3262</t>
  </si>
  <si>
    <t>04/5/2026</t>
  </si>
  <si>
    <t>1997/1863/1860/1858/1856</t>
  </si>
  <si>
    <t>177</t>
  </si>
  <si>
    <t>1988/2054/1736</t>
  </si>
  <si>
    <t>1874</t>
  </si>
  <si>
    <t>07/5/2026</t>
  </si>
  <si>
    <t>2241/2238/2237</t>
  </si>
  <si>
    <t>08/5/2026</t>
  </si>
  <si>
    <t>06/5/2026</t>
  </si>
  <si>
    <t>2199</t>
  </si>
  <si>
    <t>2286</t>
  </si>
  <si>
    <t>11/5/2026</t>
  </si>
  <si>
    <t>2348</t>
  </si>
  <si>
    <t>2344</t>
  </si>
  <si>
    <t>14/5/2026</t>
  </si>
  <si>
    <t>2468</t>
  </si>
  <si>
    <t>15/5/2026</t>
  </si>
  <si>
    <t>2526</t>
  </si>
  <si>
    <t>2463</t>
  </si>
  <si>
    <t>2573</t>
  </si>
  <si>
    <t>2547</t>
  </si>
  <si>
    <t>2546</t>
  </si>
  <si>
    <t>18/5/2026</t>
  </si>
  <si>
    <t>2647/2649/2650</t>
  </si>
  <si>
    <t>2651</t>
  </si>
  <si>
    <t>21/5/2026</t>
  </si>
  <si>
    <t>2781/</t>
  </si>
  <si>
    <t>23/5/2026</t>
  </si>
  <si>
    <t>2865</t>
  </si>
  <si>
    <t>2894</t>
  </si>
  <si>
    <t>2876/2877</t>
  </si>
  <si>
    <t>26/5/2026</t>
  </si>
  <si>
    <t>2933</t>
  </si>
  <si>
    <t>BARIPADA</t>
  </si>
  <si>
    <t>CTC</t>
  </si>
  <si>
    <t>CH/00760</t>
  </si>
  <si>
    <t>CH/00782</t>
  </si>
  <si>
    <t>CH/00822</t>
  </si>
  <si>
    <t>CH/00823</t>
  </si>
  <si>
    <t>JAA/00316</t>
  </si>
  <si>
    <t>JAA/00317</t>
  </si>
  <si>
    <t>JAA/00318</t>
  </si>
  <si>
    <t>JAA/00319</t>
  </si>
  <si>
    <t>JAA/00343</t>
  </si>
  <si>
    <t>JAA/00344</t>
  </si>
  <si>
    <t>JAA/00346</t>
  </si>
  <si>
    <t>JAA/00368</t>
  </si>
  <si>
    <t>JAA/00369</t>
  </si>
  <si>
    <t>JAA/00400</t>
  </si>
  <si>
    <t>JAA/00401</t>
  </si>
  <si>
    <t>JAA/00402</t>
  </si>
  <si>
    <t>JAA/00411</t>
  </si>
  <si>
    <t>JAA/00412</t>
  </si>
  <si>
    <t>JAA/00416</t>
  </si>
  <si>
    <t>JAA/00433</t>
  </si>
  <si>
    <t>JAA/00434</t>
  </si>
  <si>
    <t>JAA/00453</t>
  </si>
  <si>
    <t>JAA/00458</t>
  </si>
  <si>
    <t>JAA/00459</t>
  </si>
  <si>
    <t>JAA/00460</t>
  </si>
  <si>
    <t>JAA/00470</t>
  </si>
  <si>
    <t>SL</t>
  </si>
  <si>
    <t>DATE</t>
  </si>
  <si>
    <t>LR NO</t>
  </si>
  <si>
    <t>INV NO</t>
  </si>
  <si>
    <t>FROM</t>
  </si>
  <si>
    <t>TO</t>
  </si>
  <si>
    <t>CASE</t>
  </si>
  <si>
    <t>RATE</t>
  </si>
  <si>
    <t>LR.CH.</t>
  </si>
  <si>
    <t>AMOUNT</t>
  </si>
  <si>
    <t>INVOICE
ATC LOGISTICS,,8984191006
GST No:21CHVPB1842D2ZQ</t>
  </si>
  <si>
    <t xml:space="preserve">M/S ESSAR ASSOCIATES                                                                                                                              C/O MACLEODS PHARMACEUTICALS LIMITED                                                                   Address:GROUND FLOOR At Chatilo, PO Harianta, PS Tangi, CUTTACK 754025,9776008888
GST No:21ACHPG8974E1ZN
</t>
  </si>
  <si>
    <t>Thanking you for your business.
ATC LOGISTICS</t>
  </si>
  <si>
    <t>(RUPEES FOURTEEN THOUSAND TWO HUNDRED THIRTY SIX ONLY)</t>
  </si>
  <si>
    <t>Kindly, verify &amp; confirm within 7 days, else GST will be filed by 20th JUNE,2026
GST to be paid by Consignor under Reverse Charge Mechanism(RCM) as per GST.</t>
  </si>
  <si>
    <t>Bill Date: 31/05/2026
Bill NO : 607
Total Amount : 14236.00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</si>
</sst>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Font="1" applyBorder="1" applyAlignment="1">
      <alignment wrapText="1"/>
    </xf>
    <xf numFmtId="0" fontId="0" fillId="0" borderId="1" xfId="0" applyNumberFormat="1" applyBorder="1"/>
    <xf numFmtId="0" fontId="2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0" fontId="2" fillId="0" borderId="1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2" fontId="2" fillId="0" borderId="1" xfId="0" applyNumberFormat="1" applyFont="1" applyBorder="1"/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1" xfId="0" applyNumberFormat="1" applyFont="1" applyBorder="1"/>
  </cellXfs>
  <cellStyles count="1">
    <cellStyle name="Normal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76199</xdr:rowOff>
    </xdr:from>
    <xdr:to>
      <xdr:col>6</xdr:col>
      <xdr:colOff>228599</xdr:colOff>
      <xdr:row>0</xdr:row>
      <xdr:rowOff>981075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025" y="76199"/>
          <a:ext cx="3648074" cy="9048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TC%20BILL%20ALL/ATC%20QUOTATION-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ME"/>
      <sheetName val="AB AGENCIES"/>
      <sheetName val="A N ALLIANCE"/>
      <sheetName val="ABBOTT HEALTHCASRE ANI"/>
      <sheetName val="ABBOTT HEALTHCARE"/>
      <sheetName val="ARORA FRUITS &amp; PICKELS PVT LTD"/>
      <sheetName val="ASWINI"/>
      <sheetName val="ADIKANTA MANKIND"/>
      <sheetName val="ALEMBIC PHARMACEUTICAL LTD"/>
      <sheetName val="ALKEM LABORATORIES LTD."/>
      <sheetName val="  AMRUTANJAN HEALTH CARE LTD"/>
      <sheetName val="ARISTO PHARMACEUTICALS PVT LTD"/>
      <sheetName val="ABBOTT HEALTHCASE SSD"/>
      <sheetName val="AMAR ENTERPRISES"/>
      <sheetName val="ANCHOR HEALTH &amp; BEAUTY CARE"/>
      <sheetName val="ASIAN NUTRICIA"/>
      <sheetName val="BABLOO"/>
      <sheetName val="BHARAT FRIGHT CARRIERS"/>
      <sheetName val="BAJAJ CONSUMER"/>
      <sheetName val="CACHET PHARMACEUTICALS PVT LTD"/>
      <sheetName val="CAPITAL AGENCY"/>
      <sheetName val="CAVINKARE PVT LTD"/>
      <sheetName val="CIPLA LTD"/>
      <sheetName val="DAKSHINESWARI AGENCIES"/>
      <sheetName val="DARSHAN SALES INTERNATION"/>
      <sheetName val="EMAMI LIMITED"/>
      <sheetName val="ESSAR ASSOCIATES"/>
      <sheetName val="FRANCO INDIAN"/>
      <sheetName val="GANAPATI PHARMACEUTICALS"/>
      <sheetName val="GLAXOSMITHLINE"/>
      <sheetName val="GODFREY PHILLIPS"/>
      <sheetName val="HARTEX RUBBER PVT.LTD."/>
      <sheetName val="HINDUSTAN ENTERPRISES"/>
      <sheetName val="HYGIENIC RESEARCH "/>
      <sheetName val="IPCA LABORATORIES LTD"/>
      <sheetName val="TRUCKERS INDIA"/>
      <sheetName val="JALAN TRADING CO"/>
      <sheetName val="JMB ENTERPRISES"/>
      <sheetName val="KAMDAR AGENCIES "/>
      <sheetName val="KAMDHENU LIMITED"/>
      <sheetName val="KARMA HEALTH CARE"/>
      <sheetName val="KARNATAKA MULTIPLEX"/>
      <sheetName val="KELLOGG INDIA PRIVATE LIMITED"/>
      <sheetName val="KOKUYO CAMLIN LTD"/>
      <sheetName val="KORES INDIA LTD"/>
      <sheetName val="KRISHNA AGENCIES"/>
      <sheetName val="L G BALAKRISHNAN &amp; BROS LTD"/>
      <sheetName val="LIVGUARD LIV FAST"/>
      <sheetName val="MAA PHARMACEUTICALS"/>
      <sheetName val="MAPRA LABORATORIES PVT LTD"/>
      <sheetName val="MARTIN &amp; HARRIS PVT LTD."/>
      <sheetName val="MARUTI ENTERPRISERS"/>
      <sheetName val="MEDLEY PHARMACEUTICALS LTD"/>
      <sheetName val="MICOLUBE INDIA  LTD"/>
      <sheetName val="SUBASH KUMAR SANJAY KUMAR"/>
      <sheetName val="MICROTEK INTERNATIONAL PVT LTD"/>
      <sheetName val="MORAL PHARMACEUTICALS PVT LTD."/>
      <sheetName val="N RANGA RAO &amp; SONS PVT. LTD."/>
      <sheetName val="NAMOKAR ENTERPRISES"/>
      <sheetName val="NAVKAR COMMERCIAL CORPORATION"/>
      <sheetName val="NIPPON PAINT (INDIA)"/>
      <sheetName val="OZONE PHARMACEUTICLAS LTD"/>
      <sheetName val="PANDA BROTHERS &amp; TRADERS"/>
      <sheetName val="PARIMAL MANDIR"/>
      <sheetName val="RADHA KRISHNA SALES CORPORATION"/>
      <sheetName val="RALSON INDIA LIMITED"/>
      <sheetName val=" RAPTAKOS BRETT &amp; CO LTD"/>
      <sheetName val="RASNA INDIA PVT LTD"/>
      <sheetName val="RMSS AGENCIES PRIVATE LIMITED"/>
      <sheetName val="SAVITA OIL TECHNOLOGIES"/>
      <sheetName val="SHEENLAC PAINTS LTD"/>
      <sheetName val="SUMITOMO CHEMICAL INDIA LTD"/>
      <sheetName val="TATA AUTO COMP"/>
      <sheetName val="TTK HEALTH CARE LTD."/>
      <sheetName val="UTKAL DISTRIBUTORS"/>
      <sheetName val="VNR SEEDS PVT LTD"/>
      <sheetName val="WALLACE PHARMACEUTICALS PVT LTD"/>
      <sheetName val="ZUVENTUS HEALTHCARE"/>
      <sheetName val="SAMSONI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6">
          <cell r="B6" t="str">
            <v>BALASORE</v>
          </cell>
          <cell r="C6">
            <v>30</v>
          </cell>
          <cell r="D6">
            <v>32</v>
          </cell>
        </row>
        <row r="7">
          <cell r="B7" t="str">
            <v>BARGARH</v>
          </cell>
          <cell r="C7">
            <v>24</v>
          </cell>
          <cell r="D7">
            <v>26</v>
          </cell>
        </row>
        <row r="8">
          <cell r="B8" t="str">
            <v>BARIPADA</v>
          </cell>
          <cell r="C8">
            <v>34</v>
          </cell>
          <cell r="D8">
            <v>36</v>
          </cell>
        </row>
        <row r="9">
          <cell r="B9" t="str">
            <v>BERHAMPUR</v>
          </cell>
          <cell r="C9">
            <v>30</v>
          </cell>
          <cell r="D9">
            <v>32</v>
          </cell>
        </row>
        <row r="10">
          <cell r="B10" t="str">
            <v>BHAWANIPATNA</v>
          </cell>
          <cell r="C10">
            <v>38</v>
          </cell>
          <cell r="D10">
            <v>40</v>
          </cell>
        </row>
        <row r="11">
          <cell r="B11" t="str">
            <v>BOLANGIR</v>
          </cell>
          <cell r="C11">
            <v>38</v>
          </cell>
          <cell r="D11">
            <v>40</v>
          </cell>
        </row>
        <row r="12">
          <cell r="B12" t="str">
            <v>JEYPORE</v>
          </cell>
          <cell r="C12">
            <v>38</v>
          </cell>
          <cell r="D12">
            <v>40</v>
          </cell>
        </row>
        <row r="13">
          <cell r="B13" t="str">
            <v>JHARSUGUDA</v>
          </cell>
          <cell r="C13">
            <v>24</v>
          </cell>
          <cell r="D13">
            <v>26</v>
          </cell>
        </row>
        <row r="14">
          <cell r="B14" t="str">
            <v>KANTABANJI</v>
          </cell>
          <cell r="C14">
            <v>38</v>
          </cell>
          <cell r="D14">
            <v>40</v>
          </cell>
        </row>
        <row r="15">
          <cell r="B15" t="str">
            <v>KEONJHAR</v>
          </cell>
          <cell r="C15">
            <v>35</v>
          </cell>
          <cell r="D15">
            <v>37</v>
          </cell>
        </row>
        <row r="16">
          <cell r="B16" t="str">
            <v>KHARIAR ROAD</v>
          </cell>
          <cell r="C16">
            <v>48</v>
          </cell>
          <cell r="D16">
            <v>50</v>
          </cell>
        </row>
        <row r="17">
          <cell r="B17" t="str">
            <v>PADAMPUR</v>
          </cell>
          <cell r="C17">
            <v>48</v>
          </cell>
          <cell r="D17">
            <v>50</v>
          </cell>
        </row>
        <row r="18">
          <cell r="B18" t="str">
            <v>PAIKMAL</v>
          </cell>
          <cell r="C18">
            <v>48</v>
          </cell>
          <cell r="D18">
            <v>50</v>
          </cell>
        </row>
        <row r="19">
          <cell r="B19" t="str">
            <v>RAYAGADA</v>
          </cell>
          <cell r="C19">
            <v>38</v>
          </cell>
          <cell r="D19">
            <v>40</v>
          </cell>
        </row>
        <row r="20">
          <cell r="B20" t="str">
            <v>ROURKELA</v>
          </cell>
          <cell r="C20">
            <v>24</v>
          </cell>
          <cell r="D20">
            <v>26</v>
          </cell>
        </row>
        <row r="21">
          <cell r="B21" t="str">
            <v>SAMBALPUR</v>
          </cell>
          <cell r="C21">
            <v>24</v>
          </cell>
          <cell r="D21">
            <v>26</v>
          </cell>
        </row>
        <row r="22">
          <cell r="B22" t="str">
            <v>SUNDERGARH</v>
          </cell>
          <cell r="C22">
            <v>38</v>
          </cell>
          <cell r="D22">
            <v>40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workbookViewId="0">
      <selection activeCell="O7" sqref="O7"/>
    </sheetView>
  </sheetViews>
  <sheetFormatPr defaultRowHeight="15"/>
  <cols>
    <col min="1" max="1" width="3" bestFit="1" customWidth="1"/>
    <col min="2" max="2" width="9.7109375" bestFit="1" customWidth="1"/>
    <col min="3" max="3" width="10.140625" bestFit="1" customWidth="1"/>
    <col min="4" max="4" width="15.7109375" style="1" customWidth="1"/>
    <col min="5" max="5" width="6.42578125" bestFit="1" customWidth="1"/>
    <col min="6" max="6" width="10.140625" bestFit="1" customWidth="1"/>
    <col min="7" max="7" width="5.42578125" bestFit="1" customWidth="1"/>
    <col min="8" max="8" width="6.42578125" customWidth="1"/>
    <col min="9" max="9" width="7.7109375" customWidth="1"/>
    <col min="10" max="10" width="10.7109375" customWidth="1"/>
  </cols>
  <sheetData>
    <row r="1" spans="1:10" s="1" customFormat="1" ht="83.25" customHeight="1">
      <c r="A1" s="9"/>
      <c r="B1" s="10"/>
      <c r="C1" s="10"/>
      <c r="D1" s="10"/>
      <c r="E1" s="10"/>
      <c r="F1" s="10"/>
      <c r="G1" s="11"/>
      <c r="H1" s="12" t="s">
        <v>78</v>
      </c>
      <c r="I1" s="12"/>
      <c r="J1" s="12"/>
    </row>
    <row r="2" spans="1:10" s="1" customFormat="1" ht="80.25" customHeight="1">
      <c r="A2" s="9" t="s">
        <v>79</v>
      </c>
      <c r="B2" s="10"/>
      <c r="C2" s="10"/>
      <c r="D2" s="10"/>
      <c r="E2" s="10"/>
      <c r="F2" s="10"/>
      <c r="G2" s="11"/>
      <c r="H2" s="12" t="s">
        <v>83</v>
      </c>
      <c r="I2" s="12"/>
      <c r="J2" s="12"/>
    </row>
    <row r="3" spans="1:10" s="2" customFormat="1">
      <c r="A3" s="6" t="s">
        <v>68</v>
      </c>
      <c r="B3" s="6" t="s">
        <v>69</v>
      </c>
      <c r="C3" s="6" t="s">
        <v>70</v>
      </c>
      <c r="D3" s="8" t="s">
        <v>71</v>
      </c>
      <c r="E3" s="6" t="s">
        <v>72</v>
      </c>
      <c r="F3" s="6" t="s">
        <v>73</v>
      </c>
      <c r="G3" s="6" t="s">
        <v>74</v>
      </c>
      <c r="H3" s="6" t="s">
        <v>75</v>
      </c>
      <c r="I3" s="6" t="s">
        <v>76</v>
      </c>
      <c r="J3" s="6" t="s">
        <v>77</v>
      </c>
    </row>
    <row r="4" spans="1:10" ht="30">
      <c r="A4" s="3">
        <v>1</v>
      </c>
      <c r="B4" s="3" t="s">
        <v>7</v>
      </c>
      <c r="C4" s="3" t="s">
        <v>46</v>
      </c>
      <c r="D4" s="4" t="s">
        <v>8</v>
      </c>
      <c r="E4" s="5" t="s">
        <v>41</v>
      </c>
      <c r="F4" s="3" t="s">
        <v>40</v>
      </c>
      <c r="G4" s="3">
        <v>23</v>
      </c>
      <c r="H4" s="7">
        <f>VLOOKUP(F4,'[1]ESSAR ASSOCIATES'!$B$6:$D$22,3,FALSE)</f>
        <v>36</v>
      </c>
      <c r="I4" s="7">
        <v>20</v>
      </c>
      <c r="J4" s="7">
        <f>G4*H4+I4</f>
        <v>848</v>
      </c>
    </row>
    <row r="5" spans="1:10">
      <c r="A5" s="3">
        <v>2</v>
      </c>
      <c r="B5" s="3" t="s">
        <v>7</v>
      </c>
      <c r="C5" s="3" t="s">
        <v>47</v>
      </c>
      <c r="D5" s="4" t="s">
        <v>9</v>
      </c>
      <c r="E5" s="5" t="s">
        <v>41</v>
      </c>
      <c r="F5" s="3" t="s">
        <v>40</v>
      </c>
      <c r="G5" s="3">
        <v>11</v>
      </c>
      <c r="H5" s="7">
        <f>VLOOKUP(F5,'[1]ESSAR ASSOCIATES'!$B$6:$D$22,3,FALSE)</f>
        <v>36</v>
      </c>
      <c r="I5" s="7">
        <v>20</v>
      </c>
      <c r="J5" s="7">
        <f t="shared" ref="J5:J28" si="0">G5*H5+I5</f>
        <v>416</v>
      </c>
    </row>
    <row r="6" spans="1:10">
      <c r="A6" s="3">
        <v>3</v>
      </c>
      <c r="B6" s="3" t="s">
        <v>7</v>
      </c>
      <c r="C6" s="3" t="s">
        <v>48</v>
      </c>
      <c r="D6" s="4" t="s">
        <v>10</v>
      </c>
      <c r="E6" s="5" t="s">
        <v>41</v>
      </c>
      <c r="F6" s="3" t="s">
        <v>40</v>
      </c>
      <c r="G6" s="3">
        <v>17</v>
      </c>
      <c r="H6" s="7">
        <f>VLOOKUP(F6,'[1]ESSAR ASSOCIATES'!$B$6:$D$22,3,FALSE)</f>
        <v>36</v>
      </c>
      <c r="I6" s="7">
        <v>20</v>
      </c>
      <c r="J6" s="7">
        <f t="shared" si="0"/>
        <v>632</v>
      </c>
    </row>
    <row r="7" spans="1:10">
      <c r="A7" s="3">
        <v>4</v>
      </c>
      <c r="B7" s="3" t="s">
        <v>7</v>
      </c>
      <c r="C7" s="3" t="s">
        <v>49</v>
      </c>
      <c r="D7" s="4" t="s">
        <v>11</v>
      </c>
      <c r="E7" s="5" t="s">
        <v>41</v>
      </c>
      <c r="F7" s="3" t="s">
        <v>40</v>
      </c>
      <c r="G7" s="3">
        <v>11</v>
      </c>
      <c r="H7" s="7">
        <f>VLOOKUP(F7,'[1]ESSAR ASSOCIATES'!$B$6:$D$22,3,FALSE)</f>
        <v>36</v>
      </c>
      <c r="I7" s="7">
        <v>20</v>
      </c>
      <c r="J7" s="7">
        <f t="shared" si="0"/>
        <v>416</v>
      </c>
    </row>
    <row r="8" spans="1:10">
      <c r="A8" s="3">
        <v>5</v>
      </c>
      <c r="B8" s="3" t="s">
        <v>15</v>
      </c>
      <c r="C8" s="3" t="s">
        <v>51</v>
      </c>
      <c r="D8" s="4" t="s">
        <v>16</v>
      </c>
      <c r="E8" s="5" t="s">
        <v>41</v>
      </c>
      <c r="F8" s="3" t="s">
        <v>40</v>
      </c>
      <c r="G8" s="3">
        <v>13</v>
      </c>
      <c r="H8" s="7">
        <f>VLOOKUP(F8,'[1]ESSAR ASSOCIATES'!$B$6:$D$22,3,FALSE)</f>
        <v>36</v>
      </c>
      <c r="I8" s="7">
        <v>20</v>
      </c>
      <c r="J8" s="7">
        <f t="shared" si="0"/>
        <v>488</v>
      </c>
    </row>
    <row r="9" spans="1:10">
      <c r="A9" s="3">
        <v>6</v>
      </c>
      <c r="B9" s="3" t="s">
        <v>12</v>
      </c>
      <c r="C9" s="3" t="s">
        <v>50</v>
      </c>
      <c r="D9" s="4" t="s">
        <v>13</v>
      </c>
      <c r="E9" s="5" t="s">
        <v>41</v>
      </c>
      <c r="F9" s="3" t="s">
        <v>40</v>
      </c>
      <c r="G9" s="3">
        <v>41</v>
      </c>
      <c r="H9" s="7">
        <f>VLOOKUP(F9,'[1]ESSAR ASSOCIATES'!$B$6:$D$22,3,FALSE)</f>
        <v>36</v>
      </c>
      <c r="I9" s="7">
        <v>20</v>
      </c>
      <c r="J9" s="7">
        <f t="shared" si="0"/>
        <v>1496</v>
      </c>
    </row>
    <row r="10" spans="1:10">
      <c r="A10" s="3">
        <v>7</v>
      </c>
      <c r="B10" s="3" t="s">
        <v>14</v>
      </c>
      <c r="C10" s="3" t="s">
        <v>52</v>
      </c>
      <c r="D10" s="4" t="s">
        <v>17</v>
      </c>
      <c r="E10" s="5" t="s">
        <v>41</v>
      </c>
      <c r="F10" s="3" t="s">
        <v>40</v>
      </c>
      <c r="G10" s="3">
        <v>16</v>
      </c>
      <c r="H10" s="7">
        <f>VLOOKUP(F10,'[1]ESSAR ASSOCIATES'!$B$6:$D$22,3,FALSE)</f>
        <v>36</v>
      </c>
      <c r="I10" s="7">
        <v>20</v>
      </c>
      <c r="J10" s="7">
        <f t="shared" si="0"/>
        <v>596</v>
      </c>
    </row>
    <row r="11" spans="1:10">
      <c r="A11" s="3">
        <v>8</v>
      </c>
      <c r="B11" s="3" t="s">
        <v>18</v>
      </c>
      <c r="C11" s="3" t="s">
        <v>53</v>
      </c>
      <c r="D11" s="4" t="s">
        <v>19</v>
      </c>
      <c r="E11" s="5" t="s">
        <v>41</v>
      </c>
      <c r="F11" s="3" t="s">
        <v>40</v>
      </c>
      <c r="G11" s="3">
        <v>15</v>
      </c>
      <c r="H11" s="7">
        <f>VLOOKUP(F11,'[1]ESSAR ASSOCIATES'!$B$6:$D$22,3,FALSE)</f>
        <v>36</v>
      </c>
      <c r="I11" s="7">
        <v>20</v>
      </c>
      <c r="J11" s="7">
        <f t="shared" si="0"/>
        <v>560</v>
      </c>
    </row>
    <row r="12" spans="1:10">
      <c r="A12" s="3">
        <v>9</v>
      </c>
      <c r="B12" s="3" t="s">
        <v>18</v>
      </c>
      <c r="C12" s="3" t="s">
        <v>54</v>
      </c>
      <c r="D12" s="4" t="s">
        <v>20</v>
      </c>
      <c r="E12" s="5" t="s">
        <v>41</v>
      </c>
      <c r="F12" s="3" t="s">
        <v>40</v>
      </c>
      <c r="G12" s="3">
        <v>14</v>
      </c>
      <c r="H12" s="7">
        <f>VLOOKUP(F12,'[1]ESSAR ASSOCIATES'!$B$6:$D$22,3,FALSE)</f>
        <v>36</v>
      </c>
      <c r="I12" s="7">
        <v>20</v>
      </c>
      <c r="J12" s="7">
        <f t="shared" si="0"/>
        <v>524</v>
      </c>
    </row>
    <row r="13" spans="1:10">
      <c r="A13" s="3">
        <v>10</v>
      </c>
      <c r="B13" s="3" t="s">
        <v>21</v>
      </c>
      <c r="C13" s="3" t="s">
        <v>55</v>
      </c>
      <c r="D13" s="4" t="s">
        <v>22</v>
      </c>
      <c r="E13" s="5" t="s">
        <v>41</v>
      </c>
      <c r="F13" s="3" t="s">
        <v>40</v>
      </c>
      <c r="G13" s="3">
        <v>10</v>
      </c>
      <c r="H13" s="7">
        <f>VLOOKUP(F13,'[1]ESSAR ASSOCIATES'!$B$6:$D$22,3,FALSE)</f>
        <v>36</v>
      </c>
      <c r="I13" s="7">
        <v>20</v>
      </c>
      <c r="J13" s="7">
        <f t="shared" si="0"/>
        <v>380</v>
      </c>
    </row>
    <row r="14" spans="1:10">
      <c r="A14" s="3">
        <v>11</v>
      </c>
      <c r="B14" s="3" t="s">
        <v>21</v>
      </c>
      <c r="C14" s="3" t="s">
        <v>56</v>
      </c>
      <c r="D14" s="4" t="s">
        <v>24</v>
      </c>
      <c r="E14" s="5" t="s">
        <v>41</v>
      </c>
      <c r="F14" s="3" t="s">
        <v>40</v>
      </c>
      <c r="G14" s="3">
        <v>4</v>
      </c>
      <c r="H14" s="7">
        <f>VLOOKUP(F14,'[1]ESSAR ASSOCIATES'!$B$6:$D$22,3,FALSE)</f>
        <v>36</v>
      </c>
      <c r="I14" s="7">
        <v>20</v>
      </c>
      <c r="J14" s="7">
        <f t="shared" si="0"/>
        <v>164</v>
      </c>
    </row>
    <row r="15" spans="1:10">
      <c r="A15" s="3">
        <v>12</v>
      </c>
      <c r="B15" s="3" t="s">
        <v>21</v>
      </c>
      <c r="C15" s="3" t="s">
        <v>57</v>
      </c>
      <c r="D15" s="4" t="s">
        <v>25</v>
      </c>
      <c r="E15" s="5" t="s">
        <v>41</v>
      </c>
      <c r="F15" s="3" t="s">
        <v>40</v>
      </c>
      <c r="G15" s="3">
        <v>8</v>
      </c>
      <c r="H15" s="7">
        <f>VLOOKUP(F15,'[1]ESSAR ASSOCIATES'!$B$6:$D$22,3,FALSE)</f>
        <v>36</v>
      </c>
      <c r="I15" s="7">
        <v>20</v>
      </c>
      <c r="J15" s="7">
        <f t="shared" si="0"/>
        <v>308</v>
      </c>
    </row>
    <row r="16" spans="1:10">
      <c r="A16" s="3">
        <v>13</v>
      </c>
      <c r="B16" s="3" t="s">
        <v>23</v>
      </c>
      <c r="C16" s="3" t="s">
        <v>58</v>
      </c>
      <c r="D16" s="4" t="s">
        <v>26</v>
      </c>
      <c r="E16" s="5" t="s">
        <v>41</v>
      </c>
      <c r="F16" s="3" t="s">
        <v>40</v>
      </c>
      <c r="G16" s="3">
        <v>7</v>
      </c>
      <c r="H16" s="7">
        <f>VLOOKUP(F16,'[1]ESSAR ASSOCIATES'!$B$6:$D$22,3,FALSE)</f>
        <v>36</v>
      </c>
      <c r="I16" s="7">
        <v>20</v>
      </c>
      <c r="J16" s="7">
        <f t="shared" si="0"/>
        <v>272</v>
      </c>
    </row>
    <row r="17" spans="1:10">
      <c r="A17" s="3">
        <v>14</v>
      </c>
      <c r="B17" s="3" t="s">
        <v>23</v>
      </c>
      <c r="C17" s="3" t="s">
        <v>59</v>
      </c>
      <c r="D17" s="4" t="s">
        <v>27</v>
      </c>
      <c r="E17" s="5" t="s">
        <v>41</v>
      </c>
      <c r="F17" s="3" t="s">
        <v>40</v>
      </c>
      <c r="G17" s="3">
        <v>19</v>
      </c>
      <c r="H17" s="7">
        <f>VLOOKUP(F17,'[1]ESSAR ASSOCIATES'!$B$6:$D$22,3,FALSE)</f>
        <v>36</v>
      </c>
      <c r="I17" s="7">
        <v>20</v>
      </c>
      <c r="J17" s="7">
        <f t="shared" si="0"/>
        <v>704</v>
      </c>
    </row>
    <row r="18" spans="1:10">
      <c r="A18" s="3">
        <v>15</v>
      </c>
      <c r="B18" s="3" t="s">
        <v>23</v>
      </c>
      <c r="C18" s="3" t="s">
        <v>60</v>
      </c>
      <c r="D18" s="4" t="s">
        <v>28</v>
      </c>
      <c r="E18" s="5" t="s">
        <v>41</v>
      </c>
      <c r="F18" s="3" t="s">
        <v>40</v>
      </c>
      <c r="G18" s="3">
        <v>31</v>
      </c>
      <c r="H18" s="7">
        <f>VLOOKUP(F18,'[1]ESSAR ASSOCIATES'!$B$6:$D$22,3,FALSE)</f>
        <v>36</v>
      </c>
      <c r="I18" s="7">
        <v>20</v>
      </c>
      <c r="J18" s="7">
        <f t="shared" si="0"/>
        <v>1136</v>
      </c>
    </row>
    <row r="19" spans="1:10">
      <c r="A19" s="3">
        <v>16</v>
      </c>
      <c r="B19" s="3" t="s">
        <v>29</v>
      </c>
      <c r="C19" s="3" t="s">
        <v>61</v>
      </c>
      <c r="D19" s="4" t="s">
        <v>30</v>
      </c>
      <c r="E19" s="5" t="s">
        <v>41</v>
      </c>
      <c r="F19" s="3" t="s">
        <v>40</v>
      </c>
      <c r="G19" s="3">
        <v>32</v>
      </c>
      <c r="H19" s="7">
        <f>VLOOKUP(F19,'[1]ESSAR ASSOCIATES'!$B$6:$D$22,3,FALSE)</f>
        <v>36</v>
      </c>
      <c r="I19" s="7">
        <v>20</v>
      </c>
      <c r="J19" s="7">
        <f t="shared" si="0"/>
        <v>1172</v>
      </c>
    </row>
    <row r="20" spans="1:10">
      <c r="A20" s="3">
        <v>17</v>
      </c>
      <c r="B20" s="3" t="s">
        <v>29</v>
      </c>
      <c r="C20" s="3" t="s">
        <v>62</v>
      </c>
      <c r="D20" s="4" t="s">
        <v>31</v>
      </c>
      <c r="E20" s="5" t="s">
        <v>41</v>
      </c>
      <c r="F20" s="3" t="s">
        <v>40</v>
      </c>
      <c r="G20" s="3">
        <v>10</v>
      </c>
      <c r="H20" s="7">
        <f>VLOOKUP(F20,'[1]ESSAR ASSOCIATES'!$B$6:$D$22,3,FALSE)</f>
        <v>36</v>
      </c>
      <c r="I20" s="7">
        <v>20</v>
      </c>
      <c r="J20" s="7">
        <f t="shared" si="0"/>
        <v>380</v>
      </c>
    </row>
    <row r="21" spans="1:10">
      <c r="A21" s="3">
        <v>18</v>
      </c>
      <c r="B21" s="3" t="s">
        <v>32</v>
      </c>
      <c r="C21" s="3" t="s">
        <v>63</v>
      </c>
      <c r="D21" s="4" t="s">
        <v>33</v>
      </c>
      <c r="E21" s="5" t="s">
        <v>41</v>
      </c>
      <c r="F21" s="3" t="s">
        <v>40</v>
      </c>
      <c r="G21" s="3">
        <v>16</v>
      </c>
      <c r="H21" s="7">
        <f>VLOOKUP(F21,'[1]ESSAR ASSOCIATES'!$B$6:$D$22,3,FALSE)</f>
        <v>36</v>
      </c>
      <c r="I21" s="7">
        <v>20</v>
      </c>
      <c r="J21" s="7">
        <f t="shared" si="0"/>
        <v>596</v>
      </c>
    </row>
    <row r="22" spans="1:10">
      <c r="A22" s="3">
        <v>19</v>
      </c>
      <c r="B22" s="3" t="s">
        <v>34</v>
      </c>
      <c r="C22" s="3" t="s">
        <v>64</v>
      </c>
      <c r="D22" s="4" t="s">
        <v>35</v>
      </c>
      <c r="E22" s="5" t="s">
        <v>41</v>
      </c>
      <c r="F22" s="3" t="s">
        <v>40</v>
      </c>
      <c r="G22" s="3">
        <v>13</v>
      </c>
      <c r="H22" s="7">
        <f>VLOOKUP(F22,'[1]ESSAR ASSOCIATES'!$B$6:$D$22,3,FALSE)</f>
        <v>36</v>
      </c>
      <c r="I22" s="7">
        <v>20</v>
      </c>
      <c r="J22" s="7">
        <f t="shared" si="0"/>
        <v>488</v>
      </c>
    </row>
    <row r="23" spans="1:10">
      <c r="A23" s="3">
        <v>20</v>
      </c>
      <c r="B23" s="3" t="s">
        <v>34</v>
      </c>
      <c r="C23" s="3" t="s">
        <v>65</v>
      </c>
      <c r="D23" s="4" t="s">
        <v>36</v>
      </c>
      <c r="E23" s="5" t="s">
        <v>41</v>
      </c>
      <c r="F23" s="3" t="s">
        <v>40</v>
      </c>
      <c r="G23" s="3">
        <v>5</v>
      </c>
      <c r="H23" s="7">
        <f>VLOOKUP(F23,'[1]ESSAR ASSOCIATES'!$B$6:$D$22,3,FALSE)</f>
        <v>36</v>
      </c>
      <c r="I23" s="7">
        <v>20</v>
      </c>
      <c r="J23" s="7">
        <f t="shared" si="0"/>
        <v>200</v>
      </c>
    </row>
    <row r="24" spans="1:10">
      <c r="A24" s="3">
        <v>21</v>
      </c>
      <c r="B24" s="3" t="s">
        <v>34</v>
      </c>
      <c r="C24" s="3" t="s">
        <v>66</v>
      </c>
      <c r="D24" s="4" t="s">
        <v>37</v>
      </c>
      <c r="E24" s="5" t="s">
        <v>41</v>
      </c>
      <c r="F24" s="3" t="s">
        <v>40</v>
      </c>
      <c r="G24" s="3">
        <v>30</v>
      </c>
      <c r="H24" s="7">
        <f>VLOOKUP(F24,'[1]ESSAR ASSOCIATES'!$B$6:$D$22,3,FALSE)</f>
        <v>36</v>
      </c>
      <c r="I24" s="7">
        <v>20</v>
      </c>
      <c r="J24" s="7">
        <f t="shared" si="0"/>
        <v>1100</v>
      </c>
    </row>
    <row r="25" spans="1:10">
      <c r="A25" s="3">
        <v>22</v>
      </c>
      <c r="B25" s="3" t="s">
        <v>38</v>
      </c>
      <c r="C25" s="3" t="s">
        <v>67</v>
      </c>
      <c r="D25" s="4" t="s">
        <v>39</v>
      </c>
      <c r="E25" s="5" t="s">
        <v>41</v>
      </c>
      <c r="F25" s="3" t="s">
        <v>40</v>
      </c>
      <c r="G25" s="3">
        <v>5</v>
      </c>
      <c r="H25" s="7">
        <f>VLOOKUP(F25,'[1]ESSAR ASSOCIATES'!$B$6:$D$22,3,FALSE)</f>
        <v>36</v>
      </c>
      <c r="I25" s="7">
        <v>20</v>
      </c>
      <c r="J25" s="7">
        <f t="shared" si="0"/>
        <v>200</v>
      </c>
    </row>
    <row r="26" spans="1:10">
      <c r="A26" s="3">
        <v>23</v>
      </c>
      <c r="B26" s="3" t="s">
        <v>0</v>
      </c>
      <c r="C26" s="3" t="s">
        <v>42</v>
      </c>
      <c r="D26" s="4" t="s">
        <v>1</v>
      </c>
      <c r="E26" s="5" t="s">
        <v>41</v>
      </c>
      <c r="F26" s="3" t="s">
        <v>40</v>
      </c>
      <c r="G26" s="3">
        <v>9</v>
      </c>
      <c r="H26" s="7">
        <f>VLOOKUP(F26,'[1]ESSAR ASSOCIATES'!$B$6:$D$22,3,FALSE)</f>
        <v>36</v>
      </c>
      <c r="I26" s="7">
        <v>20</v>
      </c>
      <c r="J26" s="7">
        <f t="shared" si="0"/>
        <v>344</v>
      </c>
    </row>
    <row r="27" spans="1:10">
      <c r="A27" s="3">
        <v>24</v>
      </c>
      <c r="B27" s="3" t="s">
        <v>2</v>
      </c>
      <c r="C27" s="3" t="s">
        <v>43</v>
      </c>
      <c r="D27" s="4" t="s">
        <v>3</v>
      </c>
      <c r="E27" s="5" t="s">
        <v>41</v>
      </c>
      <c r="F27" s="3" t="s">
        <v>40</v>
      </c>
      <c r="G27" s="3">
        <v>11</v>
      </c>
      <c r="H27" s="7">
        <f>VLOOKUP(F27,'[1]ESSAR ASSOCIATES'!$B$6:$D$22,3,FALSE)</f>
        <v>36</v>
      </c>
      <c r="I27" s="7">
        <v>20</v>
      </c>
      <c r="J27" s="7">
        <f t="shared" si="0"/>
        <v>416</v>
      </c>
    </row>
    <row r="28" spans="1:10">
      <c r="A28" s="3">
        <v>25</v>
      </c>
      <c r="B28" s="3" t="s">
        <v>4</v>
      </c>
      <c r="C28" s="3" t="s">
        <v>44</v>
      </c>
      <c r="D28" s="4" t="s">
        <v>5</v>
      </c>
      <c r="E28" s="5" t="s">
        <v>41</v>
      </c>
      <c r="F28" s="3" t="s">
        <v>40</v>
      </c>
      <c r="G28" s="3">
        <v>7</v>
      </c>
      <c r="H28" s="7">
        <f>VLOOKUP(F28,'[1]ESSAR ASSOCIATES'!$B$6:$D$22,3,FALSE)</f>
        <v>36</v>
      </c>
      <c r="I28" s="7">
        <v>20</v>
      </c>
      <c r="J28" s="7">
        <f t="shared" si="0"/>
        <v>272</v>
      </c>
    </row>
    <row r="29" spans="1:10">
      <c r="A29" s="3">
        <v>26</v>
      </c>
      <c r="B29" s="3" t="s">
        <v>4</v>
      </c>
      <c r="C29" s="3" t="s">
        <v>45</v>
      </c>
      <c r="D29" s="4" t="s">
        <v>6</v>
      </c>
      <c r="E29" s="5" t="s">
        <v>41</v>
      </c>
      <c r="F29" s="3" t="s">
        <v>40</v>
      </c>
      <c r="G29" s="3">
        <v>3</v>
      </c>
      <c r="H29" s="7">
        <f>VLOOKUP(F29,'[1]ESSAR ASSOCIATES'!$B$6:$D$22,3,FALSE)</f>
        <v>36</v>
      </c>
      <c r="I29" s="7">
        <v>20</v>
      </c>
      <c r="J29" s="7">
        <f>G29*H29+I29</f>
        <v>128</v>
      </c>
    </row>
    <row r="30" spans="1:10" s="18" customFormat="1">
      <c r="A30" s="13" t="s">
        <v>81</v>
      </c>
      <c r="B30" s="14"/>
      <c r="C30" s="14"/>
      <c r="D30" s="14"/>
      <c r="E30" s="14"/>
      <c r="F30" s="14"/>
      <c r="G30" s="14"/>
      <c r="H30" s="15"/>
      <c r="I30" s="16"/>
      <c r="J30" s="17">
        <f>SUM(J4:J29)</f>
        <v>14236</v>
      </c>
    </row>
    <row r="31" spans="1:10" s="18" customFormat="1" ht="30" customHeight="1">
      <c r="A31" s="19" t="s">
        <v>82</v>
      </c>
      <c r="B31" s="19"/>
      <c r="C31" s="19"/>
      <c r="D31" s="19"/>
      <c r="E31" s="19"/>
      <c r="F31" s="19"/>
      <c r="G31" s="19"/>
      <c r="H31" s="20"/>
      <c r="I31" s="20"/>
      <c r="J31" s="20"/>
    </row>
    <row r="32" spans="1:10" s="18" customFormat="1" ht="30" customHeight="1">
      <c r="A32" s="19" t="s">
        <v>80</v>
      </c>
      <c r="B32" s="19"/>
      <c r="C32" s="19"/>
      <c r="D32" s="19"/>
      <c r="E32" s="19"/>
      <c r="F32" s="19"/>
      <c r="G32" s="19"/>
      <c r="H32" s="20"/>
      <c r="I32" s="20"/>
      <c r="J32" s="20"/>
    </row>
    <row r="33" spans="4:7">
      <c r="D33"/>
      <c r="G33" s="21">
        <f>SUM(G4:G29)</f>
        <v>381</v>
      </c>
    </row>
    <row r="35" spans="4:7">
      <c r="D35"/>
    </row>
  </sheetData>
  <sortState ref="B2:G27">
    <sortCondition ref="B2"/>
  </sortState>
  <mergeCells count="7">
    <mergeCell ref="A30:I30"/>
    <mergeCell ref="A31:J31"/>
    <mergeCell ref="A32:J32"/>
    <mergeCell ref="A1:G1"/>
    <mergeCell ref="H1:J1"/>
    <mergeCell ref="A2:G2"/>
    <mergeCell ref="H2:J2"/>
  </mergeCells>
  <conditionalFormatting sqref="C1:C2">
    <cfRule type="duplicateValues" dxfId="2" priority="2"/>
  </conditionalFormatting>
  <conditionalFormatting sqref="C30:C32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2026-06-09T03:39:02Z</dcterms:created>
  <dcterms:modified xsi:type="dcterms:W3CDTF">2026-06-09T03:39:03Z</dcterms:modified>
</cp:coreProperties>
</file>